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manoli\AppData\Local\Microsoft\Windows\INetCache\Content.Outlook\BITVWV21\"/>
    </mc:Choice>
  </mc:AlternateContent>
  <bookViews>
    <workbookView xWindow="-120" yWindow="-120" windowWidth="20730" windowHeight="11160" tabRatio="500" firstSheet="1" activeTab="1"/>
  </bookViews>
  <sheets>
    <sheet name="Sezione_generale_old" sheetId="2" state="hidden" r:id="rId1"/>
    <sheet name="Mappatura specifica dei rischi" sheetId="3" r:id="rId2"/>
    <sheet name="competenze" sheetId="4" state="hidden" r:id="rId3"/>
    <sheet name="Parametri" sheetId="5" state="hidden" r:id="rId4"/>
  </sheets>
  <externalReferences>
    <externalReference r:id="rId5"/>
  </externalReferences>
  <definedNames>
    <definedName name="_xlnm.Print_Area" localSheetId="1">'Mappatura specifica dei rischi'!$A$1:$O$40</definedName>
    <definedName name="attivita" localSheetId="2">competenze!$D$11:$D$13</definedName>
    <definedName name="attivita" localSheetId="1">'Mappatura specifica dei rischi'!#REF!</definedName>
    <definedName name="attivita" localSheetId="3">Parametri!$D$11:$D$13</definedName>
    <definedName name="attivita" localSheetId="0">Sezione_generale_old!$D$11:$D$13</definedName>
    <definedName name="attività" localSheetId="2">competenze!$B$11:$B$12</definedName>
    <definedName name="attività" localSheetId="1">'Mappatura specifica dei rischi'!#REF!</definedName>
    <definedName name="attività" localSheetId="3">Parametri!$B$11:$B$12</definedName>
    <definedName name="attività" localSheetId="0">Sezione_generale_old!$B$11:$B$12</definedName>
    <definedName name="Direzione">#REF!</definedName>
    <definedName name="esecutoreazione" localSheetId="2">competenze!$G$3:$G$12</definedName>
    <definedName name="esecutoreazione" localSheetId="1">'Mappatura specifica dei rischi'!#REF!</definedName>
    <definedName name="esecutoreazione" localSheetId="3">Parametri!$G$3:$G$12</definedName>
    <definedName name="esecutoreazione" localSheetId="0">Sezione_generale_old!$G$3:$G$12</definedName>
    <definedName name="fonti" localSheetId="2">competenze!$L$17:$L$23</definedName>
    <definedName name="fonti" localSheetId="1">'Mappatura specifica dei rischi'!#REF!</definedName>
    <definedName name="fonti" localSheetId="3">Parametri!$L$17:$L$23</definedName>
    <definedName name="fonti" localSheetId="0">Sezione_generale_old!$L$17:$L$23</definedName>
    <definedName name="impatto" localSheetId="2">competenze!$D$18:$D$19</definedName>
    <definedName name="impatto" localSheetId="1">'Mappatura specifica dei rischi'!#REF!</definedName>
    <definedName name="impatto" localSheetId="3">Parametri!$D$18:$D$19</definedName>
    <definedName name="impatto" localSheetId="0">Sezione_generale_old!$D$18:$D$19</definedName>
    <definedName name="Print_Area" localSheetId="2">competenze!$B$1:$D$34</definedName>
    <definedName name="Print_Area" localSheetId="1">'Mappatura specifica dei rischi'!$A$2:$D$6</definedName>
    <definedName name="probabilita" localSheetId="2">competenze!$B$18:$B$22</definedName>
    <definedName name="probabilita" localSheetId="1">'Mappatura specifica dei rischi'!#REF!</definedName>
    <definedName name="probabilita" localSheetId="3">Parametri!$B$18:$B$22</definedName>
    <definedName name="probabilita" localSheetId="0">Sezione_generale_old!$B$18:$B$22</definedName>
    <definedName name="Profilo_dirigente">#REF!</definedName>
    <definedName name="responsabilità" localSheetId="2">competenze!$B$3:$B$8</definedName>
    <definedName name="responsabilità" localSheetId="1">'Mappatura specifica dei rischi'!$B$3:$B$6</definedName>
    <definedName name="responsabilità" localSheetId="3">Parametri!$B$3:$B$8</definedName>
    <definedName name="responsabilità" localSheetId="0">Sezione_generale_old!$B$3:$B$8</definedName>
    <definedName name="risultato" localSheetId="2">competenze!$F$18:$F$20</definedName>
    <definedName name="risultato" localSheetId="1">'Mappatura specifica dei rischi'!#REF!</definedName>
    <definedName name="risultato" localSheetId="3">Parametri!$F$18:$F$20</definedName>
    <definedName name="risultato" localSheetId="0">Sezione_generale_old!$F$18:$F$20</definedName>
    <definedName name="Struttura">#REF!</definedName>
    <definedName name="Tipo_relazione">#REF!</definedName>
    <definedName name="ufficio">#REF!</definedName>
    <definedName name="ufficio_di_destinazione">[1]parametri!$A$2:$A$34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29" i="5" l="1"/>
  <c r="E129" i="5"/>
  <c r="D129" i="5"/>
  <c r="G129" i="5" s="1"/>
  <c r="F128" i="5"/>
  <c r="E128" i="5"/>
  <c r="D128" i="5"/>
  <c r="F127" i="5"/>
  <c r="E127" i="5"/>
  <c r="D127" i="5"/>
  <c r="F126" i="5"/>
  <c r="E126" i="5"/>
  <c r="D126" i="5"/>
  <c r="F125" i="5"/>
  <c r="E125" i="5"/>
  <c r="D125" i="5"/>
  <c r="G125" i="5" s="1"/>
  <c r="F124" i="5"/>
  <c r="E124" i="5"/>
  <c r="D124" i="5"/>
  <c r="F123" i="5"/>
  <c r="E123" i="5"/>
  <c r="D123" i="5"/>
  <c r="F122" i="5"/>
  <c r="E122" i="5"/>
  <c r="D122" i="5"/>
  <c r="F121" i="5"/>
  <c r="E121" i="5"/>
  <c r="D121" i="5"/>
  <c r="G121" i="5" s="1"/>
  <c r="F120" i="5"/>
  <c r="E120" i="5"/>
  <c r="D120" i="5"/>
  <c r="F119" i="5"/>
  <c r="E119" i="5"/>
  <c r="D119" i="5"/>
  <c r="F118" i="5"/>
  <c r="E118" i="5"/>
  <c r="D118" i="5"/>
  <c r="F117" i="5"/>
  <c r="E117" i="5"/>
  <c r="D117" i="5"/>
  <c r="G117" i="5" s="1"/>
  <c r="F116" i="5"/>
  <c r="E116" i="5"/>
  <c r="D116" i="5"/>
  <c r="F115" i="5"/>
  <c r="E115" i="5"/>
  <c r="D115" i="5"/>
  <c r="F114" i="5"/>
  <c r="E114" i="5"/>
  <c r="D114" i="5"/>
  <c r="F113" i="5"/>
  <c r="E113" i="5"/>
  <c r="D113" i="5"/>
  <c r="G113" i="5" s="1"/>
  <c r="F112" i="5"/>
  <c r="E112" i="5"/>
  <c r="D112" i="5"/>
  <c r="F111" i="5"/>
  <c r="E111" i="5"/>
  <c r="D111" i="5"/>
  <c r="F110" i="5"/>
  <c r="E110" i="5"/>
  <c r="D110" i="5"/>
  <c r="F109" i="5"/>
  <c r="E109" i="5"/>
  <c r="D109" i="5"/>
  <c r="G109" i="5" s="1"/>
  <c r="F108" i="5"/>
  <c r="E108" i="5"/>
  <c r="D108" i="5"/>
  <c r="F107" i="5"/>
  <c r="E107" i="5"/>
  <c r="D107" i="5"/>
  <c r="F106" i="5"/>
  <c r="E106" i="5"/>
  <c r="D106" i="5"/>
  <c r="F105" i="5"/>
  <c r="E105" i="5"/>
  <c r="D105" i="5"/>
  <c r="G105" i="5" s="1"/>
  <c r="F104" i="5"/>
  <c r="E104" i="5"/>
  <c r="D104" i="5"/>
  <c r="F103" i="5"/>
  <c r="E103" i="5"/>
  <c r="D103" i="5"/>
  <c r="F102" i="5"/>
  <c r="E102" i="5"/>
  <c r="D102" i="5"/>
  <c r="F101" i="5"/>
  <c r="E101" i="5"/>
  <c r="D101" i="5"/>
  <c r="G101" i="5" s="1"/>
  <c r="F100" i="5"/>
  <c r="E100" i="5"/>
  <c r="D100" i="5"/>
  <c r="F99" i="5"/>
  <c r="E99" i="5"/>
  <c r="D99" i="5"/>
  <c r="F98" i="5"/>
  <c r="E98" i="5"/>
  <c r="D98" i="5"/>
  <c r="F97" i="5"/>
  <c r="E97" i="5"/>
  <c r="D97" i="5"/>
  <c r="G97" i="5" s="1"/>
  <c r="F96" i="5"/>
  <c r="E96" i="5"/>
  <c r="D96" i="5"/>
  <c r="F95" i="5"/>
  <c r="E95" i="5"/>
  <c r="D95" i="5"/>
  <c r="F94" i="5"/>
  <c r="E94" i="5"/>
  <c r="D94" i="5"/>
  <c r="F93" i="5"/>
  <c r="E93" i="5"/>
  <c r="D93" i="5"/>
  <c r="G93" i="5" s="1"/>
  <c r="F92" i="5"/>
  <c r="E92" i="5"/>
  <c r="D92" i="5"/>
  <c r="F91" i="5"/>
  <c r="E91" i="5"/>
  <c r="D91" i="5"/>
  <c r="F90" i="5"/>
  <c r="E90" i="5"/>
  <c r="D90" i="5"/>
  <c r="F89" i="5"/>
  <c r="E89" i="5"/>
  <c r="D89" i="5"/>
  <c r="G89" i="5" s="1"/>
  <c r="F88" i="5"/>
  <c r="E88" i="5"/>
  <c r="D88" i="5"/>
  <c r="G88" i="5" s="1"/>
  <c r="F87" i="5"/>
  <c r="E87" i="5"/>
  <c r="D87" i="5"/>
  <c r="F86" i="5"/>
  <c r="E86" i="5"/>
  <c r="D86" i="5"/>
  <c r="F85" i="5"/>
  <c r="E85" i="5"/>
  <c r="D85" i="5"/>
  <c r="G85" i="5" s="1"/>
  <c r="F84" i="5"/>
  <c r="E84" i="5"/>
  <c r="D84" i="5"/>
  <c r="G84" i="5" s="1"/>
  <c r="F83" i="5"/>
  <c r="E83" i="5"/>
  <c r="D83" i="5"/>
  <c r="F82" i="5"/>
  <c r="E82" i="5"/>
  <c r="D82" i="5"/>
  <c r="F81" i="5"/>
  <c r="E81" i="5"/>
  <c r="D81" i="5"/>
  <c r="G81" i="5" s="1"/>
  <c r="F80" i="5"/>
  <c r="E80" i="5"/>
  <c r="D80" i="5"/>
  <c r="G80" i="5" s="1"/>
  <c r="F79" i="5"/>
  <c r="E79" i="5"/>
  <c r="D79" i="5"/>
  <c r="F78" i="5"/>
  <c r="E78" i="5"/>
  <c r="D78" i="5"/>
  <c r="F77" i="5"/>
  <c r="E77" i="5"/>
  <c r="D77" i="5"/>
  <c r="G77" i="5" s="1"/>
  <c r="F76" i="5"/>
  <c r="E76" i="5"/>
  <c r="D76" i="5"/>
  <c r="G76" i="5" s="1"/>
  <c r="F75" i="5"/>
  <c r="E75" i="5"/>
  <c r="D75" i="5"/>
  <c r="F74" i="5"/>
  <c r="E74" i="5"/>
  <c r="D74" i="5"/>
  <c r="F73" i="5"/>
  <c r="E73" i="5"/>
  <c r="D73" i="5"/>
  <c r="G73" i="5" s="1"/>
  <c r="F72" i="5"/>
  <c r="E72" i="5"/>
  <c r="D72" i="5"/>
  <c r="G72" i="5" s="1"/>
  <c r="F71" i="5"/>
  <c r="E71" i="5"/>
  <c r="D71" i="5"/>
  <c r="F70" i="5"/>
  <c r="E70" i="5"/>
  <c r="D70" i="5"/>
  <c r="F69" i="5"/>
  <c r="E69" i="5"/>
  <c r="D69" i="5"/>
  <c r="G69" i="5" s="1"/>
  <c r="F68" i="5"/>
  <c r="E68" i="5"/>
  <c r="D68" i="5"/>
  <c r="G68" i="5" s="1"/>
  <c r="F67" i="5"/>
  <c r="E67" i="5"/>
  <c r="D67" i="5"/>
  <c r="F66" i="5"/>
  <c r="E66" i="5"/>
  <c r="D66" i="5"/>
  <c r="F65" i="5"/>
  <c r="E65" i="5"/>
  <c r="D65" i="5"/>
  <c r="G65" i="5" s="1"/>
  <c r="F64" i="5"/>
  <c r="E64" i="5"/>
  <c r="D64" i="5"/>
  <c r="G64" i="5" s="1"/>
  <c r="F63" i="5"/>
  <c r="E63" i="5"/>
  <c r="D63" i="5"/>
  <c r="F62" i="5"/>
  <c r="E62" i="5"/>
  <c r="D62" i="5"/>
  <c r="F61" i="5"/>
  <c r="E61" i="5"/>
  <c r="D61" i="5"/>
  <c r="G61" i="5" s="1"/>
  <c r="F60" i="5"/>
  <c r="E60" i="5"/>
  <c r="D60" i="5"/>
  <c r="G60" i="5" s="1"/>
  <c r="F59" i="5"/>
  <c r="E59" i="5"/>
  <c r="D59" i="5"/>
  <c r="F58" i="5"/>
  <c r="E58" i="5"/>
  <c r="D58" i="5"/>
  <c r="F57" i="5"/>
  <c r="E57" i="5"/>
  <c r="D57" i="5"/>
  <c r="G57" i="5" s="1"/>
  <c r="F56" i="5"/>
  <c r="E56" i="5"/>
  <c r="D56" i="5"/>
  <c r="G56" i="5" s="1"/>
  <c r="F55" i="5"/>
  <c r="E55" i="5"/>
  <c r="D55" i="5"/>
  <c r="F54" i="5"/>
  <c r="E54" i="5"/>
  <c r="D54" i="5"/>
  <c r="F53" i="5"/>
  <c r="E53" i="5"/>
  <c r="D53" i="5"/>
  <c r="G53" i="5" s="1"/>
  <c r="F52" i="5"/>
  <c r="E52" i="5"/>
  <c r="D52" i="5"/>
  <c r="G52" i="5" s="1"/>
  <c r="F51" i="5"/>
  <c r="E51" i="5"/>
  <c r="D51" i="5"/>
  <c r="F50" i="5"/>
  <c r="E50" i="5"/>
  <c r="D50" i="5"/>
  <c r="F49" i="5"/>
  <c r="E49" i="5"/>
  <c r="D49" i="5"/>
  <c r="G49" i="5" s="1"/>
  <c r="F48" i="5"/>
  <c r="E48" i="5"/>
  <c r="D48" i="5"/>
  <c r="G48" i="5" s="1"/>
  <c r="F47" i="5"/>
  <c r="E47" i="5"/>
  <c r="D47" i="5"/>
  <c r="F46" i="5"/>
  <c r="E46" i="5"/>
  <c r="D46" i="5"/>
  <c r="F45" i="5"/>
  <c r="E45" i="5"/>
  <c r="D45" i="5"/>
  <c r="G45" i="5" s="1"/>
  <c r="F44" i="5"/>
  <c r="E44" i="5"/>
  <c r="D44" i="5"/>
  <c r="G44" i="5" s="1"/>
  <c r="F43" i="5"/>
  <c r="E43" i="5"/>
  <c r="D43" i="5"/>
  <c r="F42" i="5"/>
  <c r="E42" i="5"/>
  <c r="D42" i="5"/>
  <c r="F41" i="5"/>
  <c r="E41" i="5"/>
  <c r="D41" i="5"/>
  <c r="G41" i="5" s="1"/>
  <c r="F40" i="5"/>
  <c r="E40" i="5"/>
  <c r="D40" i="5"/>
  <c r="G40" i="5" s="1"/>
  <c r="F39" i="5"/>
  <c r="E39" i="5"/>
  <c r="D39" i="5"/>
  <c r="F38" i="5"/>
  <c r="E38" i="5"/>
  <c r="D38" i="5"/>
  <c r="F37" i="5"/>
  <c r="E37" i="5"/>
  <c r="D37" i="5"/>
  <c r="G37" i="5" s="1"/>
  <c r="F36" i="5"/>
  <c r="E36" i="5"/>
  <c r="D36" i="5"/>
  <c r="G36" i="5" s="1"/>
  <c r="F35" i="5"/>
  <c r="E35" i="5"/>
  <c r="D35" i="5"/>
  <c r="F34" i="5"/>
  <c r="E34" i="5"/>
  <c r="D34" i="5"/>
  <c r="F33" i="5"/>
  <c r="E33" i="5"/>
  <c r="D33" i="5"/>
  <c r="G33" i="5" s="1"/>
  <c r="F32" i="5"/>
  <c r="E32" i="5"/>
  <c r="D32" i="5"/>
  <c r="G32" i="5" s="1"/>
  <c r="F31" i="5"/>
  <c r="E31" i="5"/>
  <c r="D31" i="5"/>
  <c r="F30" i="5"/>
  <c r="E30" i="5"/>
  <c r="D30" i="5"/>
  <c r="F29" i="5"/>
  <c r="E29" i="5"/>
  <c r="D29" i="5"/>
  <c r="G29" i="5" s="1"/>
  <c r="F28" i="5"/>
  <c r="E28" i="5"/>
  <c r="D28" i="5"/>
  <c r="G28" i="5" s="1"/>
  <c r="F27" i="5"/>
  <c r="E27" i="5"/>
  <c r="D27" i="5"/>
  <c r="C5" i="2"/>
  <c r="C3" i="2"/>
  <c r="G30" i="5" l="1"/>
  <c r="G34" i="5"/>
  <c r="G38" i="5"/>
  <c r="G42" i="5"/>
  <c r="G46" i="5"/>
  <c r="G50" i="5"/>
  <c r="G54" i="5"/>
  <c r="G58" i="5"/>
  <c r="G62" i="5"/>
  <c r="G66" i="5"/>
  <c r="G70" i="5"/>
  <c r="G74" i="5"/>
  <c r="G78" i="5"/>
  <c r="G82" i="5"/>
  <c r="G86" i="5"/>
  <c r="G90" i="5"/>
  <c r="G94" i="5"/>
  <c r="G98" i="5"/>
  <c r="G102" i="5"/>
  <c r="G106" i="5"/>
  <c r="G110" i="5"/>
  <c r="G114" i="5"/>
  <c r="G118" i="5"/>
  <c r="G122" i="5"/>
  <c r="G126" i="5"/>
  <c r="G92" i="5"/>
  <c r="G96" i="5"/>
  <c r="G100" i="5"/>
  <c r="G104" i="5"/>
  <c r="G108" i="5"/>
  <c r="G112" i="5"/>
  <c r="G116" i="5"/>
  <c r="G120" i="5"/>
  <c r="G124" i="5"/>
  <c r="G128" i="5"/>
  <c r="G27" i="5"/>
  <c r="G31" i="5"/>
  <c r="G35" i="5"/>
  <c r="G39" i="5"/>
  <c r="G43" i="5"/>
  <c r="G47" i="5"/>
  <c r="G51" i="5"/>
  <c r="G55" i="5"/>
  <c r="G59" i="5"/>
  <c r="G63" i="5"/>
  <c r="G67" i="5"/>
  <c r="G71" i="5"/>
  <c r="G75" i="5"/>
  <c r="G79" i="5"/>
  <c r="G83" i="5"/>
  <c r="G87" i="5"/>
  <c r="G91" i="5"/>
  <c r="G95" i="5"/>
  <c r="G99" i="5"/>
  <c r="G103" i="5"/>
  <c r="G107" i="5"/>
  <c r="G111" i="5"/>
  <c r="G115" i="5"/>
  <c r="G119" i="5"/>
  <c r="G123" i="5"/>
  <c r="G127" i="5"/>
</calcChain>
</file>

<file path=xl/sharedStrings.xml><?xml version="1.0" encoding="utf-8"?>
<sst xmlns="http://schemas.openxmlformats.org/spreadsheetml/2006/main" count="582" uniqueCount="356">
  <si>
    <t>Sezione I: INFORMAZIONI DI CARATTERE GENERALE</t>
  </si>
  <si>
    <t>Responsabile della prevenzione della corruzione e della trasparenza</t>
  </si>
  <si>
    <t>Profilo dirigente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</si>
  <si>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</si>
  <si>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</si>
  <si>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</si>
  <si>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Identificazione, analisi e valutazione del rischio corruttivo </t>
  </si>
  <si>
    <t>UFFICIO</t>
  </si>
  <si>
    <t>DESCRIZIONE PROCESSO</t>
  </si>
  <si>
    <t>DESCRIZIONE  ATTIVITA'</t>
  </si>
  <si>
    <t>DESCRIZIONE DEL COMPORTAMENTO A RISCHIO CORRUZIONE
(EVENTO a RISCHIO)</t>
  </si>
  <si>
    <t>FATTORI ABILITANTI</t>
  </si>
  <si>
    <t>VALUTAZIONE DEL RISCHIO</t>
  </si>
  <si>
    <t>IMPATTO</t>
  </si>
  <si>
    <t>PROBABILITA'</t>
  </si>
  <si>
    <t>GIUDIZIO SINTETICO</t>
  </si>
  <si>
    <t>MOTIVAZIONE</t>
  </si>
  <si>
    <t>Dirigente/Funzionario</t>
  </si>
  <si>
    <t>Altissimo</t>
  </si>
  <si>
    <t>Bassa</t>
  </si>
  <si>
    <t>Alto</t>
  </si>
  <si>
    <t>Dirigente</t>
  </si>
  <si>
    <t>Consiglio</t>
  </si>
  <si>
    <t>Molto bassa</t>
  </si>
  <si>
    <t>Medio</t>
  </si>
  <si>
    <t>Media</t>
  </si>
  <si>
    <t xml:space="preserve">Dirigente </t>
  </si>
  <si>
    <t>Mancata/errata effettuazione della verifica sulla pubblicazione</t>
  </si>
  <si>
    <t>Funzionario</t>
  </si>
  <si>
    <t>Alta</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</si>
  <si>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</si>
  <si>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</si>
  <si>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</si>
  <si>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</si>
  <si>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</si>
  <si>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</si>
  <si>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</si>
  <si>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</si>
  <si>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</si>
  <si>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</si>
  <si>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</si>
  <si>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</si>
  <si>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</si>
  <si>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</si>
  <si>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</si>
  <si>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</si>
  <si>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</si>
  <si>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</si>
  <si>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</si>
  <si>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</si>
  <si>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</si>
  <si>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</si>
  <si>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</si>
  <si>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RPCT</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</si>
  <si>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</si>
  <si>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</si>
  <si>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</si>
  <si>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</si>
  <si>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</si>
  <si>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</si>
  <si>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</si>
  <si>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</si>
  <si>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</si>
  <si>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</si>
  <si>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</si>
  <si>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</si>
  <si>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</si>
  <si>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</si>
  <si>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</si>
  <si>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</si>
  <si>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</si>
  <si>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</si>
  <si>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</si>
  <si>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</si>
  <si>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</si>
  <si>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</si>
  <si>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</si>
  <si>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</si>
  <si>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</si>
  <si>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</si>
  <si>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</si>
  <si>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</si>
  <si>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</si>
  <si>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</si>
  <si>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</si>
  <si>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</si>
  <si>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</si>
  <si>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</si>
  <si>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</si>
  <si>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</si>
  <si>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</si>
  <si>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</si>
  <si>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</si>
  <si>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</si>
  <si>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</si>
  <si>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</si>
  <si>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</si>
  <si>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</si>
  <si>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</si>
  <si>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</si>
  <si>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</si>
  <si>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</si>
  <si>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</si>
  <si>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</si>
  <si>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</si>
  <si>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</si>
  <si>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</si>
  <si>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</si>
  <si>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</si>
  <si>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</si>
  <si>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</si>
  <si>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</si>
  <si>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</si>
  <si>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</si>
  <si>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</si>
  <si>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</si>
  <si>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</si>
  <si>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</si>
  <si>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</si>
  <si>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</si>
  <si>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</si>
  <si>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</si>
  <si>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</si>
  <si>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</si>
  <si>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</si>
  <si>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</si>
  <si>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</si>
  <si>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</si>
  <si>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</si>
  <si>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</si>
  <si>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</si>
  <si>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</si>
  <si>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</si>
  <si>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</si>
  <si>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</si>
  <si>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</si>
  <si>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</si>
  <si>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</si>
  <si>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</si>
  <si>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</si>
  <si>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</si>
  <si>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</si>
  <si>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</si>
  <si>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</si>
  <si>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</si>
  <si>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</si>
  <si>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</si>
  <si>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</si>
  <si>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</si>
  <si>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</si>
  <si>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</si>
  <si>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</si>
  <si>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</si>
  <si>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</si>
  <si>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</si>
  <si>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</si>
  <si>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</si>
  <si>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</si>
  <si>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</si>
  <si>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</si>
  <si>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</si>
  <si>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</si>
  <si>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</si>
  <si>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</si>
  <si>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</si>
  <si>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</si>
  <si>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</si>
  <si>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</si>
  <si>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</si>
  <si>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</si>
  <si>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</si>
  <si>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</si>
  <si>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</si>
  <si>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</si>
  <si>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</si>
  <si>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</si>
  <si>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</si>
  <si>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</si>
  <si>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</si>
  <si>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</si>
  <si>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</si>
  <si>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</si>
  <si>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</si>
  <si>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</si>
  <si>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</si>
  <si>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</si>
  <si>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</si>
  <si>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</si>
  <si>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</si>
  <si>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</si>
  <si>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</si>
  <si>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</si>
  <si>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</si>
  <si>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</si>
  <si>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</si>
  <si>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</si>
  <si>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</si>
  <si>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</si>
  <si>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</si>
  <si>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</si>
  <si>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</si>
  <si>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Normativa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</si>
  <si>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</si>
  <si>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</si>
  <si>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</si>
  <si>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</si>
  <si>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</si>
  <si>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</si>
  <si>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</si>
  <si>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</si>
  <si>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</si>
  <si>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 xml:space="preserve">Elaborazione e monitoraggio del Piano triennale di prevenzione della corruzione e della trasparenza                                                                                                                                                                                         </t>
  </si>
  <si>
    <t xml:space="preserve">                                                                                                                                                                                                                                                           Verifica dell'assolvimento degli obblighi di  pubblicazione</t>
  </si>
  <si>
    <t>Basso</t>
  </si>
  <si>
    <t xml:space="preserve">Scorretta valutazione sulle segnalazioni al fine di favorire (o sfavorire) l'istante
</t>
  </si>
  <si>
    <t>Gestione beni aziendali</t>
  </si>
  <si>
    <t>Gestione cassa</t>
  </si>
  <si>
    <t>Contabilità e bilancio</t>
  </si>
  <si>
    <t>determina a contrarre</t>
  </si>
  <si>
    <t>richiesta preventivi</t>
  </si>
  <si>
    <t>verifica offerte</t>
  </si>
  <si>
    <t>determna affidamento</t>
  </si>
  <si>
    <t>verifica requisiti</t>
  </si>
  <si>
    <t>stipula contratto</t>
  </si>
  <si>
    <t xml:space="preserve">Uso distorto della valutazione atto a favorire un fornitore   </t>
  </si>
  <si>
    <t xml:space="preserve">Mancata/errata effettuazione della verifica </t>
  </si>
  <si>
    <t>inserimento di clausole a danno della società e a favore del fornitore</t>
  </si>
  <si>
    <t>Gestionale presenze</t>
  </si>
  <si>
    <t>Uso improprio o distorto della discrezionalità</t>
  </si>
  <si>
    <t>Favorire l'assunzione di determinati soggetti</t>
  </si>
  <si>
    <t>Gestione procedura di selezione</t>
  </si>
  <si>
    <t>Pubblicazione atti</t>
  </si>
  <si>
    <t>Mancata pubblicazione</t>
  </si>
  <si>
    <t>Uso improprio dei beni aziendali (es. per scopi personali)</t>
  </si>
  <si>
    <t>Registrazioni contabili e predisposizione bilanci</t>
  </si>
  <si>
    <t>Gestione entrate/uscite</t>
  </si>
  <si>
    <t>Mancata verifica degli acquisti fatti per cassa a favore di soggetti interni/esterni</t>
  </si>
  <si>
    <t>Riscossioni e pagamenti</t>
  </si>
  <si>
    <t>Mancata verifica dei documenti al fine di favorire determinati debitori/creditori</t>
  </si>
  <si>
    <t>Protocollazione documenti</t>
  </si>
  <si>
    <t>Alterare data (e ora) di ricezione di documenti e alla diffusione di informazioni riservate</t>
  </si>
  <si>
    <t>Gestione documenti</t>
  </si>
  <si>
    <t>Informazioni agli utenti</t>
  </si>
  <si>
    <t>Gestione economica  (retribuzioni)</t>
  </si>
  <si>
    <t>Alterazione atti e procedure per favorire singoli</t>
  </si>
  <si>
    <t>Elaborazioni per buste paga</t>
  </si>
  <si>
    <t>diffusione di informazioni riservate</t>
  </si>
  <si>
    <t>Gestione telefonate, mail, incontri</t>
  </si>
  <si>
    <t>Utilizzo dei fondi di finanziamento per scopi diversi di quelli previsti</t>
  </si>
  <si>
    <t>Gestione della rendicontazione e verifica dei progetti finanziati</t>
  </si>
  <si>
    <t>Indebita rendicontazione delle spese sostenute</t>
  </si>
  <si>
    <t>Risposta ai bandi di finanziamento</t>
  </si>
  <si>
    <t>L'impatto è stato valutato "Alto" in considerazione dell'impatto sull'immagine della società. Il giudizio è stato valutato "Basso" per la scarsa probabilità di esecuzione</t>
  </si>
  <si>
    <t>TUTTI GLI UFFICI</t>
  </si>
  <si>
    <t>Predisposizione documentazione di progettazione per ottenimento finanziamenti</t>
  </si>
  <si>
    <t>Predisposizione della documentazione per la rendicontazione delle attività svolte e delle spese sostenute</t>
  </si>
  <si>
    <t>Pianificazione e gestione dei progetti</t>
  </si>
  <si>
    <t>Alterazione dei dati per favorire la partecipazione al bando di finanziamento</t>
  </si>
  <si>
    <t>Gestione della rete informatica</t>
  </si>
  <si>
    <t>Induzione a diffondere informazioni riservate</t>
  </si>
  <si>
    <t>Gestione degli adempimenti previsti in materia di protezione dei dati personali</t>
  </si>
  <si>
    <t>Diffusione informazioni</t>
  </si>
  <si>
    <t>Pubblicazione dati</t>
  </si>
  <si>
    <t>Mancato oscuramento dei dati sensibili</t>
  </si>
  <si>
    <t>Gestione incarichi e consulenze</t>
  </si>
  <si>
    <t>Induzione ad indicare esigenze alterate per favorire singoli</t>
  </si>
  <si>
    <t>AMMINSTRAZIONE &amp; FINANZA</t>
  </si>
  <si>
    <t xml:space="preserve">Ammissibilità al rimborso di spese </t>
  </si>
  <si>
    <t>Utilizzo beni aziendali (automezzi, cellulari, dotazione hw)</t>
  </si>
  <si>
    <t>Gestione Organismo di Certificazione</t>
  </si>
  <si>
    <t>Elaborazione del PTPCT e dei relativi allegati;
Approvazione del Consiglio e pubblicazione nella sezione Società Trasparente;
Monitoraggio con gruppo di lavoro e Relazione Annuale</t>
  </si>
  <si>
    <t xml:space="preserve">Valutazione scorretta o incongrua allo scopo di ostacolare la piena attuazione della strategia anticorruzione </t>
  </si>
  <si>
    <t>Monitoraggio della pubblicazione dei dati</t>
  </si>
  <si>
    <t>Processi/Attività</t>
  </si>
  <si>
    <t>DIREZIONE</t>
  </si>
  <si>
    <t>Gestione indipendenza e confidenzialità</t>
  </si>
  <si>
    <t>Sensibilizzazione e comunicazione</t>
  </si>
  <si>
    <t>Monitoraggio gestione presenze / missioni</t>
  </si>
  <si>
    <t xml:space="preserve">Responsabilizzazione </t>
  </si>
  <si>
    <t>Non corretta applicazione norme</t>
  </si>
  <si>
    <t>1) Mancato rispetto regolamenti interni;
2) Incompletezza documentazione
3) Mancata pubblicazione atti</t>
  </si>
  <si>
    <t>Affidamenti beni e servizi (area istituzionale)</t>
  </si>
  <si>
    <t>Non corretta applicazione regolamento interno acquisti</t>
  </si>
  <si>
    <t>Acquisto beni e servizi (area commerciale)</t>
  </si>
  <si>
    <t>gestione acquisto</t>
  </si>
  <si>
    <t>richiesta di acquisto</t>
  </si>
  <si>
    <t>Gestione dei progetti finanziati di innovazione,</t>
  </si>
  <si>
    <t xml:space="preserve">LABORATORI </t>
  </si>
  <si>
    <t xml:space="preserve">Gestione delle analisi </t>
  </si>
  <si>
    <t>Esecuzione  rapporti di prova e relazioni tecniche</t>
  </si>
  <si>
    <t>alterazione dei rapporti di prova / relazioni tecniche al fine di favorire un cliente</t>
  </si>
  <si>
    <t>Gestione del logo Accredia</t>
  </si>
  <si>
    <t xml:space="preserve">Esecuzione  rapporti di prova </t>
  </si>
  <si>
    <t>utilizzo non corretto del logo Accredia al fine di accrescerne il valore</t>
  </si>
  <si>
    <t>Gestione delle visite ai Laboratori</t>
  </si>
  <si>
    <t>Visite clienti</t>
  </si>
  <si>
    <t>Certificazione e marcature CE, marchio UNI</t>
  </si>
  <si>
    <t>Gestione delle attività esterne</t>
  </si>
  <si>
    <t>alterazione delle relazioni tecniche o fornitura di informazioni riservate al fine di favorire un cliente</t>
  </si>
  <si>
    <t xml:space="preserve"> trasmissione di informazioni riservate per favorire un cliente</t>
  </si>
  <si>
    <t>Esecuzione consulenze o prove presso stabilimenti esterni</t>
  </si>
  <si>
    <t>Scarsa responsabilizzazione</t>
  </si>
  <si>
    <t>Affidamenti incarichi di consulenza</t>
  </si>
  <si>
    <t xml:space="preserve">Gestione delle segnalazioni di eventuali whistleblowers 
                                                                                                                                                                                                                                                                </t>
  </si>
  <si>
    <t>Ricezione e valutazione delle segnalazioni 
In caso di accertamento della fondatezza della segnalazione:attuazione del procedimento disciplinare e inserimento nella relazione annuale di monitoraggio</t>
  </si>
  <si>
    <t>Assunzioni</t>
  </si>
  <si>
    <t>PERSONALE</t>
  </si>
  <si>
    <t>BANDI/GARE</t>
  </si>
  <si>
    <t>ACQUISTI</t>
  </si>
  <si>
    <t>PROGETTI FINANZIATI</t>
  </si>
  <si>
    <t>CERTIFICAZIONE</t>
  </si>
  <si>
    <t xml:space="preserve">                                                                         Alterazione dei dati contabili e di bilancio 
</t>
  </si>
  <si>
    <t xml:space="preserve">Alterazione / manipolazione / utilizzo improprio di dati / informazioni </t>
  </si>
  <si>
    <t>NUMERO PROCESSO</t>
  </si>
  <si>
    <t>PROGRAMMAZIONE MISURA SPECIFICA</t>
  </si>
  <si>
    <t>FASI E TEMPI DI ATTUAZIONE</t>
  </si>
  <si>
    <t>INDICATORI DI ATTUAZIONE</t>
  </si>
  <si>
    <t>INDICATORI MONITORAGGIO</t>
  </si>
  <si>
    <t>SOGGETTO RESPONSABILE</t>
  </si>
  <si>
    <t>STATO DI ATTUAZIONE AL 1° GENNAIO 2023</t>
  </si>
  <si>
    <t>In attuazione</t>
  </si>
  <si>
    <t>in occasione dell'aggiornamento del PTPC</t>
  </si>
  <si>
    <t>termini stabiliti dall'Anac</t>
  </si>
  <si>
    <t>Non sono pervenute segnalazioni</t>
  </si>
  <si>
    <t>termini di legge</t>
  </si>
  <si>
    <t>in base alle segnalazioni</t>
  </si>
  <si>
    <t>in modo continuativo nel corso dell'anno</t>
  </si>
  <si>
    <t>annuale</t>
  </si>
  <si>
    <t>trimestrale</t>
  </si>
  <si>
    <t>n. 1 aggiornamento/anno</t>
  </si>
  <si>
    <t>1 monitoraggio</t>
  </si>
  <si>
    <t>Direttore Generale</t>
  </si>
  <si>
    <t>Responsabile Amministrativo</t>
  </si>
  <si>
    <t>a campione</t>
  </si>
  <si>
    <t>a campione in base alle assunzioni</t>
  </si>
  <si>
    <t>mensile</t>
  </si>
  <si>
    <t>n.2 controlli a campione</t>
  </si>
  <si>
    <t>ogni ultima settimana del mese</t>
  </si>
  <si>
    <t>Responsabile Personale</t>
  </si>
  <si>
    <t>1) rispetto della normativa
2) verifica procedure
3) condivisione nelle cartelle di rete</t>
  </si>
  <si>
    <t>1) rispetto della normativa
2) pubblicazione dati società trasparente
3) condivisione nelle cartelle di rete</t>
  </si>
  <si>
    <t xml:space="preserve">1) rispetto delle procedure
</t>
  </si>
  <si>
    <t>1) rispetto delle procedure</t>
  </si>
  <si>
    <t>Direttore Genersle</t>
  </si>
  <si>
    <t>n.2 verifiche a campione</t>
  </si>
  <si>
    <t>1 verifica a campione</t>
  </si>
  <si>
    <t>Direttore Tecnico</t>
  </si>
  <si>
    <t>Responsabile Organismo</t>
  </si>
  <si>
    <t xml:space="preserve">1 verifica a campione </t>
  </si>
  <si>
    <t>Direzione e Responsabili coinvolti</t>
  </si>
  <si>
    <t>verifica comunicazione informativa</t>
  </si>
  <si>
    <t>semestrale</t>
  </si>
  <si>
    <t>2 monitoraggi</t>
  </si>
  <si>
    <t>n. 2 verifiche a campione</t>
  </si>
  <si>
    <t>2 verifiche a campione</t>
  </si>
  <si>
    <t xml:space="preserve">2 verifiche a campione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</si>
</sst>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32"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FFFF"/>
      <name val="Calibri"/>
      <family val="2"/>
    </font>
    <font>
      <sz val="12"/>
      <color rgb="FF000000"/>
      <name val="Garamond"/>
      <family val="1"/>
    </font>
    <font>
      <sz val="14"/>
      <color rgb="FF000000"/>
      <name val="Calibri"/>
      <family val="2"/>
    </font>
    <font>
      <i/>
      <sz val="12"/>
      <color rgb="FF000000"/>
      <name val="Garamond"/>
      <family val="1"/>
    </font>
    <font>
      <sz val="10"/>
      <color rgb="FF000000"/>
      <name val="Arial"/>
      <family val="2"/>
    </font>
    <font>
      <sz val="11"/>
      <color rgb="FF000000"/>
      <name val="Calibri"/>
      <family val="2"/>
    </font>
    <font>
      <b/>
      <sz val="10"/>
      <color rgb="FF000000"/>
      <name val="Calibri"/>
      <family val="2"/>
      <scheme val="minor"/>
    </font>
    <font>
      <sz val="12"/>
      <color rgb="FF000000"/>
      <name val="Calibri"/>
      <family val="2"/>
      <scheme val="minor"/>
    </font>
    <font>
      <sz val="8"/>
      <color rgb="FF000000"/>
      <name val="Calibri"/>
      <family val="2"/>
      <scheme val="minor"/>
    </font>
    <font>
      <sz val="11"/>
      <color rgb="FF000000"/>
      <name val="Calibri"/>
      <family val="2"/>
      <scheme val="minor"/>
    </font>
    <font>
      <sz val="11"/>
      <color indexed="8"/>
      <name val="Calibri"/>
      <family val="2"/>
      <charset val="1"/>
    </font>
    <font>
      <sz val="11"/>
      <color rgb="FF000000"/>
      <name val="Calibri"/>
      <family val="2"/>
    </font>
    <font>
      <sz val="9"/>
      <color theme="1"/>
      <name val="Calibri"/>
      <family val="2"/>
      <scheme val="minor"/>
    </font>
    <font>
      <sz val="8"/>
      <color rgb="FF000000"/>
      <name val="Calibri"/>
      <family val="2"/>
    </font>
    <font>
      <sz val="8"/>
      <color theme="1"/>
      <name val="Calibri"/>
      <family val="2"/>
      <scheme val="minor"/>
    </font>
    <font>
      <b/>
      <sz val="8"/>
      <color rgb="FF000000"/>
      <name val="Calibri"/>
      <family val="2"/>
      <scheme val="minor"/>
    </font>
    <font>
      <b/>
      <sz val="12"/>
      <name val="Calibri"/>
      <family val="2"/>
      <scheme val="minor"/>
    </font>
    <font>
      <b/>
      <sz val="12"/>
      <color rgb="FF000000"/>
      <name val="Calibri"/>
      <family val="2"/>
      <scheme val="minor"/>
    </font>
    <font>
      <sz val="9"/>
      <color rgb="FF000000"/>
      <name val="Calibri"/>
      <family val="2"/>
      <scheme val="minor"/>
    </font>
    <font>
      <b/>
      <sz val="18"/>
      <name val="Calibri"/>
      <family val="2"/>
    </font>
    <font>
      <b/>
      <sz val="20"/>
      <color rgb="FFFFFFFF"/>
      <name val="Calibri"/>
    </font>
    <font>
      <b/>
      <sz val="11"/>
      <color rgb="FF000000"/>
      <name val="Calibri"/>
    </font>
    <font>
      <b/>
      <sz val="11"/>
      <color rgb="FF000000"/>
      <name val="Calibri"/>
      <family val="2"/>
    </font>
    <font>
      <sz val="8"/>
      <name val="Calibri"/>
      <family val="2"/>
      <scheme val="minor"/>
    </font>
    <font>
      <sz val="11"/>
      <name val="Calibri"/>
      <family val="2"/>
    </font>
    <font>
      <sz val="8"/>
      <name val="Calibri"/>
      <family val="2"/>
    </font>
  </fonts>
  <fills count="12">
    <fill>
      <patternFill patternType="none"/>
    </fill>
    <fill>
      <patternFill patternType="gray125"/>
    </fill>
    <fill>
      <patternFill patternType="solid">
        <fgColor rgb="FFFFFFFF"/>
        <bgColor rgb="FFFFFFCC"/>
      </patternFill>
    </fill>
    <fill>
      <patternFill patternType="solid">
        <fgColor rgb="FF333399"/>
        <bgColor rgb="FF003366"/>
      </patternFill>
    </fill>
    <fill>
      <patternFill patternType="solid">
        <fgColor rgb="FFDCE6F1"/>
        <bgColor rgb="FFCCFFFF"/>
      </patternFill>
    </fill>
    <fill>
      <patternFill patternType="solid">
        <fgColor rgb="FF95B3D7"/>
        <bgColor rgb="FF9999FF"/>
      </patternFill>
    </fill>
    <fill>
      <patternFill patternType="solid">
        <fgColor rgb="FF00B050"/>
        <bgColor rgb="FF993366"/>
      </patternFill>
    </fill>
    <fill>
      <patternFill patternType="solid">
        <fgColor rgb="FF00B0F0"/>
        <bgColor rgb="FF003366"/>
      </patternFill>
    </fill>
    <fill>
      <patternFill patternType="solid">
        <fgColor rgb="FF00B0F0"/>
        <bgColor rgb="FF9999FF"/>
      </patternFill>
    </fill>
    <fill>
      <patternFill patternType="solid">
        <fgColor rgb="FF92D050"/>
        <bgColor rgb="FFBFBFBF"/>
      </patternFill>
    </fill>
    <fill>
      <patternFill patternType="solid">
        <fgColor rgb="FF92D050"/>
        <bgColor rgb="FF9999FF"/>
      </patternFill>
    </fill>
    <fill>
      <patternFill patternType="solid">
        <fgColor rgb="FFDA9694"/>
        <bgColor rgb="FFFF99CC"/>
      </patternFill>
    </fill>
  </fills>
  <borders count="37">
    <border>
      <left/>
      <right/>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hair">
        <color auto="1"/>
      </left>
      <right style="medium">
        <color rgb="FFC00000"/>
      </right>
      <top style="medium">
        <color rgb="FFC00000"/>
      </top>
      <bottom style="hair">
        <color auto="1"/>
      </bottom>
      <diagonal/>
    </border>
    <border>
      <left style="medium">
        <color rgb="FFC00000"/>
      </left>
      <right style="medium">
        <color rgb="FFC00000"/>
      </right>
      <top style="medium">
        <color rgb="FFC00000"/>
      </top>
      <bottom style="hair">
        <color auto="1"/>
      </bottom>
      <diagonal/>
    </border>
    <border>
      <left style="medium">
        <color rgb="FFC00000"/>
      </left>
      <right style="medium">
        <color rgb="FFC00000"/>
      </right>
      <top style="medium">
        <color rgb="FFC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medium">
        <color rgb="FFC00000"/>
      </right>
      <top style="medium">
        <color rgb="FFC00000"/>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rgb="FFC00000"/>
      </left>
      <right/>
      <top/>
      <bottom/>
      <diagonal/>
    </border>
    <border>
      <left style="medium">
        <color rgb="FFC00000"/>
      </left>
      <right/>
      <top/>
      <bottom style="medium">
        <color rgb="FFC00000"/>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rgb="FFC00000"/>
      </left>
      <right style="medium">
        <color rgb="FFC00000"/>
      </right>
      <top/>
      <bottom/>
      <diagonal/>
    </border>
    <border>
      <left style="medium">
        <color rgb="FFC00000"/>
      </left>
      <right style="medium">
        <color rgb="FFC00000"/>
      </right>
      <top style="medium">
        <color rgb="FFC00000"/>
      </top>
      <bottom style="thin">
        <color indexed="64"/>
      </bottom>
      <diagonal/>
    </border>
    <border>
      <left style="medium">
        <color rgb="FFC00000"/>
      </left>
      <right/>
      <top style="medium">
        <color rgb="FFC00000"/>
      </top>
      <bottom style="thin">
        <color indexed="64"/>
      </bottom>
      <diagonal/>
    </border>
  </borders>
  <cellStyleXfs count="10">
    <xf numFmtId="0" fontId="0" fillId="0" borderId="0"/>
    <xf numFmtId="164" fontId="11" fillId="0" borderId="0" applyBorder="0" applyProtection="0"/>
    <xf numFmtId="0" fontId="5" fillId="0" borderId="0"/>
    <xf numFmtId="0" fontId="16" fillId="0" borderId="0"/>
    <xf numFmtId="0" fontId="4" fillId="0" borderId="0"/>
    <xf numFmtId="0" fontId="17" fillId="0" borderId="0"/>
    <xf numFmtId="164" fontId="17" fillId="0" borderId="0" applyFont="0" applyBorder="0" applyProtection="0"/>
    <xf numFmtId="0" fontId="3" fillId="0" borderId="0"/>
    <xf numFmtId="0" fontId="2" fillId="0" borderId="0"/>
    <xf numFmtId="0" fontId="1" fillId="0" borderId="0"/>
  </cellStyleXfs>
  <cellXfs count="198">
    <xf numFmtId="0" fontId="0" fillId="0" borderId="0" xfId="0"/>
    <xf numFmtId="0" fontId="0" fillId="0" borderId="0" xfId="0"/>
    <xf numFmtId="0" fontId="0" fillId="2" borderId="0" xfId="0" applyFill="1"/>
    <xf numFmtId="0" fontId="6" fillId="3" borderId="1" xfId="0" applyFont="1" applyFill="1" applyBorder="1" applyAlignment="1">
      <alignment horizontal="left"/>
    </xf>
    <xf numFmtId="0" fontId="0" fillId="0" borderId="2" xfId="0" applyFont="1" applyBorder="1" applyAlignment="1">
      <alignment vertical="center"/>
    </xf>
    <xf numFmtId="0" fontId="0" fillId="0" borderId="2" xfId="0" applyFont="1" applyBorder="1" applyAlignment="1">
      <alignment vertical="center" wrapText="1"/>
    </xf>
    <xf numFmtId="0" fontId="0" fillId="4" borderId="2" xfId="0" applyFill="1" applyBorder="1" applyProtection="1">
      <protection locked="0"/>
    </xf>
    <xf numFmtId="0" fontId="0" fillId="2" borderId="2" xfId="0" applyFont="1"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2" borderId="0" xfId="0" applyFill="1" applyAlignment="1">
      <alignment wrapText="1"/>
    </xf>
    <xf numFmtId="0" fontId="0" fillId="0" borderId="0" xfId="0" applyAlignment="1">
      <alignment horizontal="center" vertical="center"/>
    </xf>
    <xf numFmtId="0" fontId="0" fillId="0" borderId="2" xfId="0" applyBorder="1"/>
    <xf numFmtId="0" fontId="0" fillId="0" borderId="0" xfId="0"/>
    <xf numFmtId="0" fontId="0" fillId="0" borderId="2" xfId="0" applyBorder="1"/>
    <xf numFmtId="0" fontId="0" fillId="0" borderId="0" xfId="0" applyAlignment="1">
      <alignment wrapText="1"/>
    </xf>
    <xf numFmtId="0" fontId="0" fillId="0" borderId="2" xfId="0" applyFont="1" applyBorder="1" applyAlignment="1">
      <alignment wrapText="1"/>
    </xf>
    <xf numFmtId="0" fontId="7" fillId="0" borderId="2" xfId="0" applyFont="1" applyBorder="1" applyAlignment="1">
      <alignment horizontal="justify"/>
    </xf>
    <xf numFmtId="0" fontId="8" fillId="0" borderId="0" xfId="0" applyFont="1"/>
    <xf numFmtId="20" fontId="8" fillId="0" borderId="0" xfId="0" applyNumberFormat="1" applyFont="1"/>
    <xf numFmtId="0" fontId="8" fillId="0" borderId="0" xfId="0" applyFont="1"/>
    <xf numFmtId="0" fontId="10" fillId="0" borderId="0" xfId="0" applyFont="1"/>
    <xf numFmtId="20" fontId="0" fillId="0" borderId="0" xfId="0" applyNumberFormat="1" applyFont="1"/>
    <xf numFmtId="0" fontId="15" fillId="0" borderId="0" xfId="0" applyFont="1"/>
    <xf numFmtId="0" fontId="13" fillId="0" borderId="8" xfId="0" applyFont="1" applyBorder="1" applyAlignment="1">
      <alignment horizontal="center" vertical="center" wrapText="1"/>
    </xf>
    <xf numFmtId="0" fontId="14" fillId="2" borderId="8"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2" borderId="11" xfId="0" applyFont="1" applyFill="1" applyBorder="1" applyAlignment="1">
      <alignment horizontal="center" vertical="center" wrapText="1"/>
    </xf>
    <xf numFmtId="0" fontId="13" fillId="0" borderId="13" xfId="0" applyFont="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7" fillId="0" borderId="13" xfId="0" applyFont="1" applyBorder="1" applyAlignment="1">
      <alignment horizontal="center" vertical="center"/>
    </xf>
    <xf numFmtId="0" fontId="20" fillId="0" borderId="0" xfId="9" applyFont="1" applyAlignment="1">
      <alignment horizontal="center" vertical="center" wrapText="1"/>
    </xf>
    <xf numFmtId="0" fontId="14" fillId="2" borderId="14" xfId="0" applyFont="1" applyFill="1" applyBorder="1" applyAlignment="1">
      <alignment horizontal="center" vertical="center" wrapText="1"/>
    </xf>
    <xf numFmtId="0" fontId="0" fillId="0" borderId="0" xfId="0" applyAlignment="1">
      <alignment horizontal="center"/>
    </xf>
    <xf numFmtId="0" fontId="14"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14" fillId="0" borderId="1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23" fillId="9" borderId="7" xfId="0" applyFont="1" applyFill="1" applyBorder="1" applyAlignment="1">
      <alignment horizontal="center" vertical="center" wrapText="1"/>
    </xf>
    <xf numFmtId="0" fontId="12" fillId="0" borderId="10" xfId="0" applyFont="1" applyBorder="1" applyAlignment="1">
      <alignment horizontal="center" vertical="center" textRotation="90" wrapText="1"/>
    </xf>
    <xf numFmtId="0" fontId="14" fillId="2" borderId="10" xfId="0" applyFont="1" applyFill="1" applyBorder="1" applyAlignment="1">
      <alignment horizontal="center" vertical="center" wrapText="1"/>
    </xf>
    <xf numFmtId="0" fontId="20" fillId="0" borderId="8" xfId="7" applyFont="1" applyBorder="1" applyAlignment="1">
      <alignment horizontal="center" vertical="center" wrapText="1"/>
    </xf>
    <xf numFmtId="0" fontId="20" fillId="0" borderId="8" xfId="8" applyFont="1" applyBorder="1" applyAlignment="1">
      <alignment horizontal="center" vertical="center" wrapText="1"/>
    </xf>
    <xf numFmtId="0" fontId="20" fillId="0" borderId="13" xfId="8" applyFont="1" applyBorder="1" applyAlignment="1">
      <alignment horizontal="center" vertical="center" wrapText="1"/>
    </xf>
    <xf numFmtId="0" fontId="14" fillId="0" borderId="10" xfId="0" applyFont="1" applyBorder="1" applyAlignment="1">
      <alignment horizontal="center" vertical="center" wrapText="1"/>
    </xf>
    <xf numFmtId="0" fontId="18" fillId="0" borderId="14" xfId="7" applyFont="1" applyBorder="1" applyAlignment="1">
      <alignment horizontal="center" vertical="center" wrapText="1"/>
    </xf>
    <xf numFmtId="0" fontId="20" fillId="0" borderId="13" xfId="7" applyFont="1" applyBorder="1" applyAlignment="1">
      <alignment horizontal="center" vertical="center" wrapText="1"/>
    </xf>
    <xf numFmtId="0" fontId="14" fillId="0" borderId="11" xfId="0" applyFont="1" applyBorder="1" applyAlignment="1">
      <alignment horizontal="center" vertical="center" wrapText="1"/>
    </xf>
    <xf numFmtId="0" fontId="20" fillId="0" borderId="8" xfId="9" applyFont="1" applyBorder="1" applyAlignment="1">
      <alignment horizontal="center" vertical="center" wrapText="1"/>
    </xf>
    <xf numFmtId="0" fontId="19" fillId="0" borderId="17" xfId="0" applyFont="1" applyBorder="1" applyAlignment="1">
      <alignment horizontal="center" vertical="center"/>
    </xf>
    <xf numFmtId="0" fontId="7" fillId="0" borderId="0" xfId="0" applyFont="1" applyAlignment="1">
      <alignment horizontal="center"/>
    </xf>
    <xf numFmtId="0" fontId="14" fillId="0" borderId="9" xfId="0" applyFont="1" applyBorder="1" applyAlignment="1">
      <alignment horizontal="center" vertical="center" wrapText="1"/>
    </xf>
    <xf numFmtId="0" fontId="14" fillId="2" borderId="9" xfId="0" applyFont="1" applyFill="1" applyBorder="1" applyAlignment="1">
      <alignment horizontal="center" vertical="center" wrapText="1"/>
    </xf>
    <xf numFmtId="0" fontId="14" fillId="0" borderId="19" xfId="0" applyFont="1" applyBorder="1" applyAlignment="1">
      <alignment horizontal="center" vertical="center" wrapText="1"/>
    </xf>
    <xf numFmtId="0" fontId="0" fillId="0" borderId="0" xfId="0" applyBorder="1" applyAlignment="1">
      <alignment horizontal="center" vertical="center" wrapText="1"/>
    </xf>
    <xf numFmtId="0" fontId="29" fillId="0" borderId="8" xfId="0" applyFont="1" applyBorder="1" applyAlignment="1">
      <alignment horizontal="center" vertical="center" wrapText="1"/>
    </xf>
    <xf numFmtId="16" fontId="29" fillId="0" borderId="8"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31" xfId="0" applyFont="1" applyBorder="1" applyAlignment="1">
      <alignment horizontal="center" vertical="center" wrapText="1"/>
    </xf>
    <xf numFmtId="0" fontId="29" fillId="2" borderId="14"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33" xfId="0" applyFont="1" applyFill="1" applyBorder="1" applyAlignment="1">
      <alignment horizontal="center" vertical="center" wrapText="1"/>
    </xf>
    <xf numFmtId="0" fontId="29" fillId="0" borderId="14" xfId="0" applyFont="1" applyBorder="1" applyAlignment="1">
      <alignment horizontal="left" vertical="center" wrapText="1"/>
    </xf>
    <xf numFmtId="0" fontId="29" fillId="0" borderId="8"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28" fillId="4" borderId="35" xfId="0" applyFont="1" applyFill="1" applyBorder="1" applyAlignment="1">
      <alignment horizontal="center" vertical="center" wrapText="1"/>
    </xf>
    <xf numFmtId="49" fontId="27" fillId="4" borderId="35" xfId="0" applyNumberFormat="1"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6"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16" xfId="0" applyFont="1" applyBorder="1" applyAlignment="1">
      <alignment horizontal="center" vertical="center" wrapText="1"/>
    </xf>
    <xf numFmtId="0" fontId="14" fillId="2" borderId="9"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31" fillId="0" borderId="9" xfId="0" applyFont="1" applyBorder="1" applyAlignment="1">
      <alignment horizontal="center" vertical="center"/>
    </xf>
    <xf numFmtId="0" fontId="31" fillId="0" borderId="16" xfId="0" applyFont="1" applyBorder="1" applyAlignment="1">
      <alignment horizontal="center" vertical="center"/>
    </xf>
    <xf numFmtId="0" fontId="31" fillId="0" borderId="1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6"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5"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29" fillId="0" borderId="14"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31"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24"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30" fillId="0" borderId="30" xfId="0" applyFont="1" applyBorder="1" applyAlignment="1">
      <alignment horizontal="center" wrapText="1"/>
    </xf>
    <xf numFmtId="0" fontId="30" fillId="0" borderId="29" xfId="0" applyFont="1" applyBorder="1" applyAlignment="1">
      <alignment horizontal="center" wrapText="1"/>
    </xf>
    <xf numFmtId="0" fontId="25" fillId="7" borderId="3" xfId="0" applyFont="1" applyFill="1" applyBorder="1" applyAlignment="1">
      <alignment horizontal="center" vertical="center"/>
    </xf>
    <xf numFmtId="0" fontId="25" fillId="6" borderId="4" xfId="0" applyFont="1" applyFill="1" applyBorder="1" applyAlignment="1">
      <alignment horizontal="center" vertical="center"/>
    </xf>
    <xf numFmtId="0" fontId="22" fillId="8" borderId="5"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14" fillId="0" borderId="14" xfId="0" applyFont="1" applyBorder="1" applyAlignment="1">
      <alignment horizontal="center" vertical="center" wrapText="1"/>
    </xf>
    <xf numFmtId="0" fontId="0" fillId="0" borderId="8" xfId="0" applyBorder="1" applyAlignment="1">
      <alignment horizontal="center" wrapText="1"/>
    </xf>
    <xf numFmtId="0" fontId="0" fillId="0" borderId="13" xfId="0" applyBorder="1" applyAlignment="1">
      <alignment horizontal="center" wrapText="1"/>
    </xf>
    <xf numFmtId="0" fontId="12" fillId="0" borderId="14" xfId="0" applyFont="1" applyBorder="1" applyAlignment="1">
      <alignment horizontal="center" vertical="center" textRotation="90" wrapText="1"/>
    </xf>
    <xf numFmtId="0" fontId="12" fillId="0" borderId="8" xfId="0" applyFont="1" applyBorder="1" applyAlignment="1">
      <alignment horizontal="center" vertical="center" textRotation="90" wrapText="1"/>
    </xf>
    <xf numFmtId="0" fontId="12" fillId="0" borderId="13" xfId="0" applyFont="1" applyBorder="1" applyAlignment="1">
      <alignment horizontal="center" vertical="center" textRotation="90" wrapText="1"/>
    </xf>
    <xf numFmtId="0" fontId="24" fillId="0" borderId="1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3" xfId="0" applyFont="1" applyBorder="1" applyAlignment="1">
      <alignment horizontal="center" vertical="center" wrapText="1"/>
    </xf>
    <xf numFmtId="0" fontId="0" fillId="0" borderId="8" xfId="0" applyBorder="1" applyAlignment="1"/>
    <xf numFmtId="0" fontId="0" fillId="0" borderId="8" xfId="0" applyBorder="1" applyAlignment="1">
      <alignment horizontal="center"/>
    </xf>
    <xf numFmtId="0" fontId="0" fillId="0" borderId="9" xfId="0" applyBorder="1" applyAlignment="1">
      <alignment horizontal="center"/>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xf numFmtId="0" fontId="14" fillId="0" borderId="1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19" fillId="0" borderId="15"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6" xfId="0" applyFont="1" applyBorder="1" applyAlignment="1">
      <alignment horizontal="center" vertical="center" wrapText="1"/>
    </xf>
    <xf numFmtId="0" fontId="14" fillId="2" borderId="11" xfId="0" applyFont="1" applyFill="1" applyBorder="1" applyAlignment="1">
      <alignment horizontal="center" vertical="center" wrapText="1"/>
    </xf>
    <xf numFmtId="0" fontId="14" fillId="0" borderId="15" xfId="0" applyFont="1" applyBorder="1" applyAlignment="1">
      <alignment horizontal="center" vertical="center" wrapText="1"/>
    </xf>
    <xf numFmtId="0" fontId="26" fillId="11" borderId="22" xfId="0" applyFont="1" applyFill="1" applyBorder="1" applyAlignment="1">
      <alignment horizontal="center" vertical="center"/>
    </xf>
    <xf numFmtId="0" fontId="26" fillId="11" borderId="34" xfId="0" applyFont="1" applyFill="1" applyBorder="1" applyAlignment="1">
      <alignment horizontal="center" vertical="center"/>
    </xf>
    <xf numFmtId="0" fontId="27" fillId="4" borderId="23"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32" xfId="0" applyFont="1" applyBorder="1" applyAlignment="1">
      <alignment horizontal="center" vertical="center" wrapText="1"/>
    </xf>
    <xf numFmtId="0" fontId="29" fillId="2" borderId="15"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2" borderId="11"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32"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12" fillId="0" borderId="18" xfId="0" applyFont="1" applyBorder="1" applyAlignment="1">
      <alignment horizontal="center" vertical="center" textRotation="90" wrapText="1"/>
    </xf>
    <xf numFmtId="0" fontId="12" fillId="0" borderId="0" xfId="0" applyFont="1" applyBorder="1" applyAlignment="1">
      <alignment horizontal="center" vertical="center" textRotation="90" wrapText="1"/>
    </xf>
    <xf numFmtId="0" fontId="12" fillId="0" borderId="17" xfId="0" applyFont="1" applyBorder="1" applyAlignment="1">
      <alignment horizontal="center" vertical="center" textRotation="90" wrapText="1"/>
    </xf>
    <xf numFmtId="0" fontId="12" fillId="0" borderId="15" xfId="0" applyFont="1" applyBorder="1" applyAlignment="1">
      <alignment horizontal="center" vertical="center" textRotation="90" wrapText="1"/>
    </xf>
    <xf numFmtId="0" fontId="12" fillId="0" borderId="16" xfId="0" applyFont="1" applyBorder="1" applyAlignment="1">
      <alignment horizontal="center" vertical="center" textRotation="90" wrapText="1"/>
    </xf>
    <xf numFmtId="0" fontId="12" fillId="0" borderId="10" xfId="0" applyFont="1" applyBorder="1" applyAlignment="1">
      <alignment horizontal="center" vertical="center" textRotation="90" wrapText="1"/>
    </xf>
    <xf numFmtId="0" fontId="14" fillId="0" borderId="10" xfId="0" applyFont="1" applyBorder="1" applyAlignment="1">
      <alignment horizontal="center" vertical="center" wrapText="1"/>
    </xf>
    <xf numFmtId="0" fontId="20" fillId="0" borderId="9" xfId="8" applyFont="1" applyBorder="1" applyAlignment="1">
      <alignment horizontal="center" vertical="center" wrapText="1"/>
    </xf>
    <xf numFmtId="0" fontId="20" fillId="0" borderId="16" xfId="8"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1" fillId="0" borderId="15" xfId="0" applyFont="1" applyBorder="1" applyAlignment="1">
      <alignment horizontal="center" vertical="center" textRotation="90" wrapText="1"/>
    </xf>
    <xf numFmtId="0" fontId="21" fillId="0" borderId="10" xfId="0" applyFont="1" applyBorder="1" applyAlignment="1">
      <alignment horizontal="center" vertical="center" textRotation="90" wrapText="1"/>
    </xf>
    <xf numFmtId="0" fontId="21" fillId="0" borderId="16" xfId="0" applyFont="1" applyBorder="1" applyAlignment="1">
      <alignment horizontal="center" vertical="center" textRotation="90" wrapText="1"/>
    </xf>
    <xf numFmtId="0" fontId="7" fillId="0" borderId="15" xfId="0" applyFont="1"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29" fillId="0" borderId="14"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8" xfId="0" applyFont="1" applyBorder="1" applyAlignment="1">
      <alignment horizontal="center"/>
    </xf>
    <xf numFmtId="0" fontId="30" fillId="0" borderId="13" xfId="0" applyFont="1" applyBorder="1" applyAlignment="1">
      <alignment horizontal="center"/>
    </xf>
    <xf numFmtId="0" fontId="29" fillId="0" borderId="8" xfId="0" applyFont="1" applyBorder="1" applyAlignment="1">
      <alignment horizontal="center" vertical="center" wrapText="1"/>
    </xf>
    <xf numFmtId="0" fontId="29" fillId="0" borderId="13" xfId="0" applyFont="1" applyBorder="1" applyAlignment="1">
      <alignment horizontal="center" vertical="center" wrapText="1"/>
    </xf>
    <xf numFmtId="0" fontId="30" fillId="0" borderId="30" xfId="0" applyFont="1" applyBorder="1" applyAlignment="1"/>
    <xf numFmtId="0" fontId="30" fillId="0" borderId="29" xfId="0" applyFont="1" applyBorder="1" applyAlignment="1"/>
    <xf numFmtId="0" fontId="29" fillId="0" borderId="33" xfId="0" applyFont="1" applyBorder="1" applyAlignment="1">
      <alignment horizontal="center" vertical="center" wrapText="1"/>
    </xf>
    <xf numFmtId="0" fontId="0" fillId="0" borderId="2" xfId="0" applyFont="1" applyBorder="1" applyAlignment="1">
      <alignment horizontal="center" vertical="center"/>
    </xf>
  </cellXfs>
  <cellStyles count="10">
    <cellStyle name="Excel Built-in Normal" xfId="1"/>
    <cellStyle name="Excel Built-in Normal 2" xfId="3"/>
    <cellStyle name="Excel Built-in Normal 3" xfId="6"/>
    <cellStyle name="Normale" xfId="0" builtinId="0"/>
    <cellStyle name="Normale 2" xfId="2"/>
    <cellStyle name="Normale 3" xfId="4"/>
    <cellStyle name="Normale 4" xfId="5"/>
    <cellStyle name="Normale 5" xfId="7"/>
    <cellStyle name="Normale 6" xfId="8"/>
    <cellStyle name="Normale 7" xfId="9"/>
  </cellStyles>
  <dxfs count="0"/>
  <tableStyles count="0" defaultTableStyle="TableStyleMedium9"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63634"/>
      <rgbColor rgb="FFFFFFCC"/>
      <rgbColor rgb="FFDCE6F1"/>
      <rgbColor rgb="FF660066"/>
      <rgbColor rgb="FFDA9694"/>
      <rgbColor rgb="FF0066CC"/>
      <rgbColor rgb="FFB8CCE4"/>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
  <sheetViews>
    <sheetView zoomScaleNormal="100" zoomScalePageLayoutView="60" workbookViewId="0"/>
  </sheetViews>
  <sheetFormatPr defaultColWidth="8.7265625" defaultRowHeight="14.5" x14ac:dyDescent="0.35"/>
  <cols>
    <col min="1" max="1" width="4.7265625" style="1" customWidth="1"/>
    <col min="2" max="2" width="67.453125" style="1" customWidth="1"/>
    <col min="3" max="3" width="75.26953125" style="1" customWidth="1"/>
    <col min="4" max="4" width="8.54296875" style="2"/>
    <col min="5" max="5" width="45.453125" style="2" customWidth="1"/>
    <col min="6" max="8" width="8.54296875" style="2"/>
    <col min="9" max="9" width="27.81640625" style="2" customWidth="1"/>
    <col min="10" max="1024" width="8.54296875" style="2"/>
  </cols>
  <sheetData>
    <row r="1" spans="2:5" ht="15.5" x14ac:dyDescent="0.35">
      <c r="B1" s="3" t="s">
        <v>0</v>
      </c>
      <c r="C1" s="3"/>
    </row>
    <row r="2" spans="2:5" x14ac:dyDescent="0.35">
      <c r="B2" s="4" t="s">
        <v>3</v>
      </c>
      <c r="C2" s="6"/>
    </row>
    <row r="3" spans="2:5" ht="29" x14ac:dyDescent="0.35">
      <c r="B3" s="5" t="s">
        <v>4</v>
      </c>
      <c r="C3" s="8" t="e">
        <f>VLOOKUP(C2,#REF!,3,0)</f>
        <v>#REF!</v>
      </c>
    </row>
    <row r="4" spans="2:5" hidden="1" x14ac:dyDescent="0.35">
      <c r="B4" s="4" t="s">
        <v>2</v>
      </c>
      <c r="C4" s="6"/>
    </row>
    <row r="5" spans="2:5" s="2" customFormat="1" ht="238.5" customHeight="1" x14ac:dyDescent="0.35">
      <c r="B5" s="7" t="s">
        <v>5</v>
      </c>
      <c r="C5" s="9" t="e">
        <f>VLOOKUP(C2,#REF!,2)</f>
        <v>#REF!</v>
      </c>
      <c r="E5" s="10"/>
    </row>
  </sheetData>
  <dataValidations count="2">
    <dataValidation type="list" operator="equal" allowBlank="1" showInputMessage="1" showErrorMessage="1" sqref="C2">
      <formula1>#REF!</formula1>
      <formula2>0</formula2>
    </dataValidation>
    <dataValidation type="list" operator="equal" allowBlank="1" showInputMessage="1" showErrorMessage="1" sqref="C4">
      <formula1>Profilo_dirigente</formula1>
      <formula2>0</formula2>
    </dataValidation>
  </dataValidations>
  <pageMargins left="0.70833333333333304" right="0.70833333333333304" top="0" bottom="0" header="0" footer="0"/>
  <pageSetup paperSize="77"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V57"/>
  <sheetViews>
    <sheetView tabSelected="1" zoomScale="70" zoomScaleNormal="70" workbookViewId="0">
      <pane xSplit="1" ySplit="3" topLeftCell="F4" activePane="bottomRight" state="frozen"/>
      <selection pane="topRight" activeCell="B1" sqref="B1"/>
      <selection pane="bottomLeft" activeCell="A4" sqref="A4"/>
      <selection pane="bottomRight" activeCell="M33" sqref="M33:M39"/>
    </sheetView>
  </sheetViews>
  <sheetFormatPr defaultColWidth="8.7265625" defaultRowHeight="15.5" x14ac:dyDescent="0.35"/>
  <cols>
    <col min="1" max="1" width="12.7265625" style="1" customWidth="1"/>
    <col min="2" max="2" width="12.1796875" style="59" customWidth="1"/>
    <col min="3" max="3" width="38.26953125" style="34" customWidth="1"/>
    <col min="4" max="4" width="40.1796875" style="11" customWidth="1"/>
    <col min="5" max="5" width="28.81640625" style="34" customWidth="1"/>
    <col min="6" max="6" width="21.1796875" style="1" customWidth="1"/>
    <col min="7" max="7" width="18.1796875" style="1" customWidth="1"/>
    <col min="8" max="8" width="22.81640625" style="1" customWidth="1"/>
    <col min="9" max="9" width="19.81640625" style="1" customWidth="1"/>
    <col min="10" max="10" width="22.26953125" style="34" customWidth="1"/>
    <col min="11" max="11" width="19.1796875" style="13" customWidth="1"/>
    <col min="12" max="12" width="23.26953125" style="13" customWidth="1"/>
    <col min="13" max="13" width="19.7265625" style="13" customWidth="1"/>
    <col min="14" max="14" width="25.1796875" style="13" customWidth="1"/>
    <col min="15" max="15" width="21" style="13" customWidth="1"/>
    <col min="16" max="1010" width="8.54296875" style="1"/>
  </cols>
  <sheetData>
    <row r="1" spans="1:1010" ht="26.5" thickBot="1" x14ac:dyDescent="0.4">
      <c r="A1" s="122" t="s">
        <v>273</v>
      </c>
      <c r="B1" s="122"/>
      <c r="C1" s="122"/>
      <c r="D1" s="122"/>
      <c r="E1" s="123" t="s">
        <v>6</v>
      </c>
      <c r="F1" s="123"/>
      <c r="G1" s="123"/>
      <c r="H1" s="123"/>
      <c r="I1" s="123"/>
      <c r="J1" s="123"/>
      <c r="K1" s="155"/>
      <c r="L1" s="155"/>
      <c r="M1" s="155"/>
      <c r="N1" s="155"/>
      <c r="O1" s="156"/>
    </row>
    <row r="2" spans="1:1010" ht="66" customHeight="1" thickBot="1" x14ac:dyDescent="0.4">
      <c r="A2" s="124" t="s">
        <v>7</v>
      </c>
      <c r="B2" s="124" t="s">
        <v>313</v>
      </c>
      <c r="C2" s="124" t="s">
        <v>8</v>
      </c>
      <c r="D2" s="126" t="s">
        <v>9</v>
      </c>
      <c r="E2" s="128" t="s">
        <v>10</v>
      </c>
      <c r="F2" s="128" t="s">
        <v>11</v>
      </c>
      <c r="G2" s="130" t="s">
        <v>12</v>
      </c>
      <c r="H2" s="130"/>
      <c r="I2" s="130"/>
      <c r="J2" s="130"/>
      <c r="K2" s="157" t="s">
        <v>314</v>
      </c>
      <c r="L2" s="157"/>
      <c r="M2" s="157"/>
      <c r="N2" s="157"/>
      <c r="O2" s="158"/>
    </row>
    <row r="3" spans="1:1010" ht="105" customHeight="1" x14ac:dyDescent="0.35">
      <c r="A3" s="125"/>
      <c r="B3" s="125"/>
      <c r="C3" s="125"/>
      <c r="D3" s="127"/>
      <c r="E3" s="129"/>
      <c r="F3" s="129"/>
      <c r="G3" s="47" t="s">
        <v>13</v>
      </c>
      <c r="H3" s="47" t="s">
        <v>14</v>
      </c>
      <c r="I3" s="47" t="s">
        <v>15</v>
      </c>
      <c r="J3" s="47" t="s">
        <v>16</v>
      </c>
      <c r="K3" s="83" t="s">
        <v>319</v>
      </c>
      <c r="L3" s="84" t="s">
        <v>315</v>
      </c>
      <c r="M3" s="85" t="s">
        <v>316</v>
      </c>
      <c r="N3" s="86" t="s">
        <v>317</v>
      </c>
      <c r="O3" s="85" t="s">
        <v>318</v>
      </c>
    </row>
    <row r="4" spans="1:1010" s="23" customFormat="1" ht="86.5" customHeight="1" x14ac:dyDescent="0.35">
      <c r="A4" s="135" t="s">
        <v>53</v>
      </c>
      <c r="B4" s="24">
        <v>1</v>
      </c>
      <c r="C4" s="39" t="s">
        <v>211</v>
      </c>
      <c r="D4" s="39" t="s">
        <v>270</v>
      </c>
      <c r="E4" s="25" t="s">
        <v>271</v>
      </c>
      <c r="F4" s="39" t="s">
        <v>301</v>
      </c>
      <c r="G4" s="26" t="s">
        <v>20</v>
      </c>
      <c r="H4" s="25" t="s">
        <v>23</v>
      </c>
      <c r="I4" s="26" t="s">
        <v>213</v>
      </c>
      <c r="J4" s="138" t="s">
        <v>252</v>
      </c>
      <c r="K4" s="64" t="s">
        <v>320</v>
      </c>
      <c r="L4" s="64" t="s">
        <v>321</v>
      </c>
      <c r="M4" s="65" t="s">
        <v>322</v>
      </c>
      <c r="N4" s="65" t="s">
        <v>329</v>
      </c>
      <c r="O4" s="116" t="s">
        <v>53</v>
      </c>
    </row>
    <row r="5" spans="1:1010" s="23" customFormat="1" ht="92.5" customHeight="1" x14ac:dyDescent="0.35">
      <c r="A5" s="135"/>
      <c r="B5" s="24">
        <v>2</v>
      </c>
      <c r="C5" s="39" t="s">
        <v>303</v>
      </c>
      <c r="D5" s="39" t="s">
        <v>304</v>
      </c>
      <c r="E5" s="25" t="s">
        <v>214</v>
      </c>
      <c r="F5" s="39" t="s">
        <v>301</v>
      </c>
      <c r="G5" s="26" t="s">
        <v>20</v>
      </c>
      <c r="H5" s="25" t="s">
        <v>23</v>
      </c>
      <c r="I5" s="25" t="s">
        <v>213</v>
      </c>
      <c r="J5" s="138"/>
      <c r="K5" s="64" t="s">
        <v>320</v>
      </c>
      <c r="L5" s="64" t="s">
        <v>323</v>
      </c>
      <c r="M5" s="64" t="s">
        <v>324</v>
      </c>
      <c r="N5" s="64" t="s">
        <v>325</v>
      </c>
      <c r="O5" s="116"/>
    </row>
    <row r="6" spans="1:1010" s="23" customFormat="1" ht="87" customHeight="1" thickBot="1" x14ac:dyDescent="0.4">
      <c r="A6" s="136"/>
      <c r="B6" s="28">
        <v>3</v>
      </c>
      <c r="C6" s="40" t="s">
        <v>212</v>
      </c>
      <c r="D6" s="40" t="s">
        <v>272</v>
      </c>
      <c r="E6" s="29" t="s">
        <v>27</v>
      </c>
      <c r="F6" s="60" t="s">
        <v>301</v>
      </c>
      <c r="G6" s="29" t="s">
        <v>20</v>
      </c>
      <c r="H6" s="29" t="s">
        <v>23</v>
      </c>
      <c r="I6" s="29" t="s">
        <v>213</v>
      </c>
      <c r="J6" s="139"/>
      <c r="K6" s="66" t="s">
        <v>320</v>
      </c>
      <c r="L6" s="66" t="s">
        <v>326</v>
      </c>
      <c r="M6" s="66" t="s">
        <v>327</v>
      </c>
      <c r="N6" s="66" t="s">
        <v>328</v>
      </c>
      <c r="O6" s="117"/>
    </row>
    <row r="7" spans="1:1010" s="23" customFormat="1" ht="65.5" customHeight="1" thickBot="1" x14ac:dyDescent="0.4">
      <c r="A7" s="48" t="s">
        <v>274</v>
      </c>
      <c r="B7" s="45">
        <v>4</v>
      </c>
      <c r="C7" s="53" t="s">
        <v>275</v>
      </c>
      <c r="D7" s="53" t="s">
        <v>276</v>
      </c>
      <c r="E7" s="49" t="s">
        <v>271</v>
      </c>
      <c r="F7" s="62" t="s">
        <v>301</v>
      </c>
      <c r="G7" s="42" t="s">
        <v>20</v>
      </c>
      <c r="H7" s="42" t="s">
        <v>23</v>
      </c>
      <c r="I7" s="42" t="s">
        <v>213</v>
      </c>
      <c r="J7" s="53" t="s">
        <v>252</v>
      </c>
      <c r="K7" s="67" t="s">
        <v>320</v>
      </c>
      <c r="L7" s="67"/>
      <c r="M7" s="67"/>
      <c r="N7" s="67"/>
      <c r="O7" s="68" t="s">
        <v>331</v>
      </c>
    </row>
    <row r="8" spans="1:1010" ht="45" customHeight="1" x14ac:dyDescent="0.35">
      <c r="A8" s="134" t="s">
        <v>266</v>
      </c>
      <c r="B8" s="45">
        <v>5</v>
      </c>
      <c r="C8" s="38" t="s">
        <v>216</v>
      </c>
      <c r="D8" s="38" t="s">
        <v>267</v>
      </c>
      <c r="E8" s="42" t="s">
        <v>236</v>
      </c>
      <c r="F8" s="38" t="s">
        <v>301</v>
      </c>
      <c r="G8" s="30" t="s">
        <v>20</v>
      </c>
      <c r="H8" s="30" t="s">
        <v>23</v>
      </c>
      <c r="I8" s="30" t="s">
        <v>213</v>
      </c>
      <c r="J8" s="131" t="s">
        <v>252</v>
      </c>
      <c r="K8" s="160" t="s">
        <v>320</v>
      </c>
      <c r="L8" s="67" t="s">
        <v>326</v>
      </c>
      <c r="M8" s="67" t="s">
        <v>351</v>
      </c>
      <c r="N8" s="67" t="s">
        <v>352</v>
      </c>
      <c r="O8" s="161" t="s">
        <v>332</v>
      </c>
    </row>
    <row r="9" spans="1:1010" ht="29.5" customHeight="1" x14ac:dyDescent="0.35">
      <c r="A9" s="135"/>
      <c r="B9" s="46">
        <v>6</v>
      </c>
      <c r="C9" s="39" t="s">
        <v>235</v>
      </c>
      <c r="D9" s="39" t="s">
        <v>237</v>
      </c>
      <c r="E9" s="25" t="s">
        <v>238</v>
      </c>
      <c r="F9" s="39" t="s">
        <v>301</v>
      </c>
      <c r="G9" s="25" t="s">
        <v>20</v>
      </c>
      <c r="H9" s="25" t="s">
        <v>23</v>
      </c>
      <c r="I9" s="25" t="s">
        <v>213</v>
      </c>
      <c r="J9" s="141"/>
      <c r="K9" s="100"/>
      <c r="L9" s="64" t="s">
        <v>326</v>
      </c>
      <c r="M9" s="64" t="s">
        <v>351</v>
      </c>
      <c r="N9" s="64" t="s">
        <v>352</v>
      </c>
      <c r="O9" s="106"/>
    </row>
    <row r="10" spans="1:1010" ht="34.5" customHeight="1" thickBot="1" x14ac:dyDescent="0.4">
      <c r="A10" s="140"/>
      <c r="B10" s="37">
        <v>7</v>
      </c>
      <c r="C10" s="60" t="s">
        <v>217</v>
      </c>
      <c r="D10" s="60" t="s">
        <v>234</v>
      </c>
      <c r="E10" s="61" t="s">
        <v>311</v>
      </c>
      <c r="F10" s="60" t="s">
        <v>301</v>
      </c>
      <c r="G10" s="61" t="s">
        <v>20</v>
      </c>
      <c r="H10" s="61" t="s">
        <v>23</v>
      </c>
      <c r="I10" s="61" t="s">
        <v>213</v>
      </c>
      <c r="J10" s="142"/>
      <c r="K10" s="101"/>
      <c r="L10" s="66" t="s">
        <v>326</v>
      </c>
      <c r="M10" s="64" t="s">
        <v>327</v>
      </c>
      <c r="N10" s="64" t="s">
        <v>330</v>
      </c>
      <c r="O10" s="107"/>
    </row>
    <row r="11" spans="1:1010" s="13" customFormat="1" ht="25.5" customHeight="1" x14ac:dyDescent="0.35">
      <c r="A11" s="173" t="s">
        <v>306</v>
      </c>
      <c r="B11" s="148">
        <v>8</v>
      </c>
      <c r="C11" s="146" t="s">
        <v>305</v>
      </c>
      <c r="D11" s="38" t="s">
        <v>230</v>
      </c>
      <c r="E11" s="42" t="s">
        <v>229</v>
      </c>
      <c r="F11" s="42" t="s">
        <v>228</v>
      </c>
      <c r="G11" s="91" t="s">
        <v>20</v>
      </c>
      <c r="H11" s="91" t="s">
        <v>23</v>
      </c>
      <c r="I11" s="91" t="s">
        <v>213</v>
      </c>
      <c r="J11" s="150" t="s">
        <v>252</v>
      </c>
      <c r="K11" s="162" t="s">
        <v>320</v>
      </c>
      <c r="L11" s="100" t="s">
        <v>326</v>
      </c>
      <c r="M11" s="162" t="s">
        <v>333</v>
      </c>
      <c r="N11" s="69" t="s">
        <v>334</v>
      </c>
      <c r="O11" s="70" t="s">
        <v>331</v>
      </c>
    </row>
    <row r="12" spans="1:1010" s="13" customFormat="1" ht="14.5" x14ac:dyDescent="0.35">
      <c r="A12" s="175"/>
      <c r="B12" s="149"/>
      <c r="C12" s="147"/>
      <c r="D12" s="39" t="s">
        <v>231</v>
      </c>
      <c r="E12" s="25" t="s">
        <v>232</v>
      </c>
      <c r="F12" s="39" t="s">
        <v>278</v>
      </c>
      <c r="G12" s="153"/>
      <c r="H12" s="153"/>
      <c r="I12" s="153"/>
      <c r="J12" s="151"/>
      <c r="K12" s="163"/>
      <c r="L12" s="165"/>
      <c r="M12" s="166"/>
      <c r="N12" s="71" t="s">
        <v>334</v>
      </c>
      <c r="O12" s="72" t="s">
        <v>331</v>
      </c>
    </row>
    <row r="13" spans="1:1010" s="13" customFormat="1" ht="25.5" customHeight="1" x14ac:dyDescent="0.35">
      <c r="A13" s="175"/>
      <c r="B13" s="46">
        <v>9</v>
      </c>
      <c r="C13" s="43" t="s">
        <v>227</v>
      </c>
      <c r="D13" s="25" t="s">
        <v>277</v>
      </c>
      <c r="E13" s="25" t="s">
        <v>312</v>
      </c>
      <c r="F13" s="25" t="s">
        <v>228</v>
      </c>
      <c r="G13" s="89" t="s">
        <v>20</v>
      </c>
      <c r="H13" s="89" t="s">
        <v>23</v>
      </c>
      <c r="I13" s="89" t="s">
        <v>213</v>
      </c>
      <c r="J13" s="151"/>
      <c r="K13" s="163"/>
      <c r="L13" s="160" t="s">
        <v>335</v>
      </c>
      <c r="M13" s="167" t="s">
        <v>337</v>
      </c>
      <c r="N13" s="167" t="s">
        <v>336</v>
      </c>
      <c r="O13" s="168" t="s">
        <v>338</v>
      </c>
    </row>
    <row r="14" spans="1:1010" s="13" customFormat="1" ht="21.5" thickBot="1" x14ac:dyDescent="0.4">
      <c r="A14" s="174"/>
      <c r="B14" s="31">
        <v>10</v>
      </c>
      <c r="C14" s="44" t="s">
        <v>243</v>
      </c>
      <c r="D14" s="44" t="s">
        <v>245</v>
      </c>
      <c r="E14" s="29" t="s">
        <v>244</v>
      </c>
      <c r="F14" s="29" t="s">
        <v>228</v>
      </c>
      <c r="G14" s="90"/>
      <c r="H14" s="90"/>
      <c r="I14" s="90"/>
      <c r="J14" s="152"/>
      <c r="K14" s="164"/>
      <c r="L14" s="101"/>
      <c r="M14" s="164"/>
      <c r="N14" s="164"/>
      <c r="O14" s="169"/>
    </row>
    <row r="15" spans="1:1010" ht="52.5" x14ac:dyDescent="0.35">
      <c r="A15" s="134" t="s">
        <v>307</v>
      </c>
      <c r="B15" s="45">
        <v>11</v>
      </c>
      <c r="C15" s="131" t="s">
        <v>281</v>
      </c>
      <c r="D15" s="38" t="s">
        <v>218</v>
      </c>
      <c r="E15" s="42" t="s">
        <v>279</v>
      </c>
      <c r="F15" s="33" t="s">
        <v>228</v>
      </c>
      <c r="G15" s="30" t="s">
        <v>20</v>
      </c>
      <c r="H15" s="30" t="s">
        <v>23</v>
      </c>
      <c r="I15" s="30" t="s">
        <v>213</v>
      </c>
      <c r="J15" s="137" t="s">
        <v>252</v>
      </c>
      <c r="K15" s="187" t="s">
        <v>320</v>
      </c>
      <c r="L15" s="187" t="s">
        <v>326</v>
      </c>
      <c r="M15" s="73" t="s">
        <v>340</v>
      </c>
      <c r="N15" s="187" t="s">
        <v>344</v>
      </c>
      <c r="O15" s="115" t="s">
        <v>53</v>
      </c>
      <c r="ALR15"/>
      <c r="ALS15"/>
      <c r="ALT15"/>
      <c r="ALU15"/>
      <c r="ALV15"/>
    </row>
    <row r="16" spans="1:1010" ht="31.5" x14ac:dyDescent="0.35">
      <c r="A16" s="135"/>
      <c r="B16" s="46">
        <v>12</v>
      </c>
      <c r="C16" s="143"/>
      <c r="D16" s="39" t="s">
        <v>219</v>
      </c>
      <c r="E16" s="25" t="s">
        <v>280</v>
      </c>
      <c r="F16" s="25" t="s">
        <v>228</v>
      </c>
      <c r="G16" s="25" t="s">
        <v>20</v>
      </c>
      <c r="H16" s="25" t="s">
        <v>23</v>
      </c>
      <c r="I16" s="25" t="s">
        <v>213</v>
      </c>
      <c r="J16" s="138"/>
      <c r="K16" s="188"/>
      <c r="L16" s="190"/>
      <c r="M16" s="64" t="s">
        <v>341</v>
      </c>
      <c r="N16" s="192"/>
      <c r="O16" s="116"/>
      <c r="ALR16"/>
      <c r="ALS16"/>
      <c r="ALT16"/>
      <c r="ALU16"/>
      <c r="ALV16"/>
    </row>
    <row r="17" spans="1:1010" ht="21.5" thickBot="1" x14ac:dyDescent="0.4">
      <c r="A17" s="135"/>
      <c r="B17" s="46">
        <v>13</v>
      </c>
      <c r="C17" s="143"/>
      <c r="D17" s="39" t="s">
        <v>220</v>
      </c>
      <c r="E17" s="25" t="s">
        <v>224</v>
      </c>
      <c r="F17" s="25" t="s">
        <v>228</v>
      </c>
      <c r="G17" s="25" t="s">
        <v>20</v>
      </c>
      <c r="H17" s="25" t="s">
        <v>23</v>
      </c>
      <c r="I17" s="25" t="s">
        <v>213</v>
      </c>
      <c r="J17" s="138"/>
      <c r="K17" s="188"/>
      <c r="L17" s="190"/>
      <c r="M17" s="64" t="s">
        <v>341</v>
      </c>
      <c r="N17" s="192"/>
      <c r="O17" s="116"/>
      <c r="ALR17"/>
      <c r="ALS17"/>
      <c r="ALT17"/>
      <c r="ALU17"/>
      <c r="ALV17"/>
    </row>
    <row r="18" spans="1:1010" s="13" customFormat="1" ht="42" x14ac:dyDescent="0.35">
      <c r="A18" s="135"/>
      <c r="B18" s="46">
        <v>14</v>
      </c>
      <c r="C18" s="143"/>
      <c r="D18" s="39" t="s">
        <v>221</v>
      </c>
      <c r="E18" s="42" t="s">
        <v>279</v>
      </c>
      <c r="F18" s="25" t="s">
        <v>228</v>
      </c>
      <c r="G18" s="25" t="s">
        <v>20</v>
      </c>
      <c r="H18" s="25" t="s">
        <v>23</v>
      </c>
      <c r="I18" s="25" t="s">
        <v>213</v>
      </c>
      <c r="J18" s="138"/>
      <c r="K18" s="188"/>
      <c r="L18" s="190"/>
      <c r="M18" s="64" t="s">
        <v>339</v>
      </c>
      <c r="N18" s="192"/>
      <c r="O18" s="194"/>
    </row>
    <row r="19" spans="1:1010" s="13" customFormat="1" ht="21" x14ac:dyDescent="0.35">
      <c r="A19" s="135"/>
      <c r="B19" s="46">
        <v>15</v>
      </c>
      <c r="C19" s="143"/>
      <c r="D19" s="39" t="s">
        <v>222</v>
      </c>
      <c r="E19" s="25" t="s">
        <v>225</v>
      </c>
      <c r="F19" s="25" t="s">
        <v>228</v>
      </c>
      <c r="G19" s="25" t="s">
        <v>20</v>
      </c>
      <c r="H19" s="25" t="s">
        <v>23</v>
      </c>
      <c r="I19" s="25" t="s">
        <v>213</v>
      </c>
      <c r="J19" s="138"/>
      <c r="K19" s="188"/>
      <c r="L19" s="190"/>
      <c r="M19" s="74" t="s">
        <v>342</v>
      </c>
      <c r="N19" s="192"/>
      <c r="O19" s="194"/>
    </row>
    <row r="20" spans="1:1010" ht="53" thickBot="1" x14ac:dyDescent="0.4">
      <c r="A20" s="145"/>
      <c r="B20" s="31">
        <v>16</v>
      </c>
      <c r="C20" s="144"/>
      <c r="D20" s="40" t="s">
        <v>223</v>
      </c>
      <c r="E20" s="29" t="s">
        <v>226</v>
      </c>
      <c r="F20" s="29" t="s">
        <v>228</v>
      </c>
      <c r="G20" s="29" t="s">
        <v>20</v>
      </c>
      <c r="H20" s="29" t="s">
        <v>23</v>
      </c>
      <c r="I20" s="29" t="s">
        <v>213</v>
      </c>
      <c r="J20" s="139"/>
      <c r="K20" s="189"/>
      <c r="L20" s="191"/>
      <c r="M20" s="75" t="s">
        <v>340</v>
      </c>
      <c r="N20" s="193"/>
      <c r="O20" s="195"/>
      <c r="ALR20"/>
      <c r="ALS20"/>
      <c r="ALT20"/>
      <c r="ALU20"/>
      <c r="ALV20"/>
    </row>
    <row r="21" spans="1:1010" s="13" customFormat="1" ht="60" customHeight="1" x14ac:dyDescent="0.35">
      <c r="A21" s="173" t="s">
        <v>308</v>
      </c>
      <c r="B21" s="45">
        <v>17</v>
      </c>
      <c r="C21" s="146" t="s">
        <v>283</v>
      </c>
      <c r="D21" s="54" t="s">
        <v>285</v>
      </c>
      <c r="E21" s="42" t="s">
        <v>282</v>
      </c>
      <c r="F21" s="25" t="s">
        <v>228</v>
      </c>
      <c r="G21" s="42" t="s">
        <v>20</v>
      </c>
      <c r="H21" s="42" t="s">
        <v>23</v>
      </c>
      <c r="I21" s="42" t="s">
        <v>213</v>
      </c>
      <c r="J21" s="131" t="s">
        <v>252</v>
      </c>
      <c r="K21" s="99" t="s">
        <v>320</v>
      </c>
      <c r="L21" s="99" t="s">
        <v>326</v>
      </c>
      <c r="M21" s="99" t="s">
        <v>341</v>
      </c>
      <c r="N21" s="99" t="s">
        <v>353</v>
      </c>
      <c r="O21" s="105" t="s">
        <v>343</v>
      </c>
    </row>
    <row r="22" spans="1:1010" s="13" customFormat="1" ht="26" customHeight="1" thickBot="1" x14ac:dyDescent="0.4">
      <c r="A22" s="174"/>
      <c r="B22" s="46">
        <v>18</v>
      </c>
      <c r="C22" s="159"/>
      <c r="D22" s="50" t="s">
        <v>284</v>
      </c>
      <c r="E22" s="25" t="s">
        <v>224</v>
      </c>
      <c r="F22" s="25" t="s">
        <v>228</v>
      </c>
      <c r="G22" s="25" t="s">
        <v>20</v>
      </c>
      <c r="H22" s="25" t="s">
        <v>23</v>
      </c>
      <c r="I22" s="25" t="s">
        <v>213</v>
      </c>
      <c r="J22" s="138"/>
      <c r="K22" s="165"/>
      <c r="L22" s="165"/>
      <c r="M22" s="165"/>
      <c r="N22" s="165"/>
      <c r="O22" s="196"/>
    </row>
    <row r="23" spans="1:1010" ht="34.5" customHeight="1" x14ac:dyDescent="0.35">
      <c r="A23" s="134" t="s">
        <v>309</v>
      </c>
      <c r="B23" s="45">
        <v>19</v>
      </c>
      <c r="C23" s="41" t="s">
        <v>251</v>
      </c>
      <c r="D23" s="54" t="s">
        <v>254</v>
      </c>
      <c r="E23" s="42" t="s">
        <v>257</v>
      </c>
      <c r="F23" s="33" t="s">
        <v>228</v>
      </c>
      <c r="G23" s="30" t="s">
        <v>20</v>
      </c>
      <c r="H23" s="30" t="s">
        <v>23</v>
      </c>
      <c r="I23" s="30" t="s">
        <v>213</v>
      </c>
      <c r="J23" s="131" t="s">
        <v>252</v>
      </c>
      <c r="K23" s="112" t="s">
        <v>320</v>
      </c>
      <c r="L23" s="67" t="s">
        <v>326</v>
      </c>
      <c r="M23" s="76" t="s">
        <v>333</v>
      </c>
      <c r="N23" s="99" t="s">
        <v>345</v>
      </c>
      <c r="O23" s="115" t="s">
        <v>331</v>
      </c>
      <c r="ALO23"/>
      <c r="ALP23"/>
      <c r="ALQ23"/>
      <c r="ALR23"/>
      <c r="ALS23"/>
      <c r="ALT23"/>
      <c r="ALU23"/>
      <c r="ALV23"/>
    </row>
    <row r="24" spans="1:1010" ht="27.5" customHeight="1" x14ac:dyDescent="0.35">
      <c r="A24" s="135"/>
      <c r="B24" s="46">
        <v>20</v>
      </c>
      <c r="C24" s="43" t="s">
        <v>286</v>
      </c>
      <c r="D24" s="50" t="s">
        <v>256</v>
      </c>
      <c r="E24" s="25" t="s">
        <v>248</v>
      </c>
      <c r="F24" s="25" t="s">
        <v>228</v>
      </c>
      <c r="G24" s="25" t="s">
        <v>20</v>
      </c>
      <c r="H24" s="25" t="s">
        <v>23</v>
      </c>
      <c r="I24" s="25" t="s">
        <v>213</v>
      </c>
      <c r="J24" s="138"/>
      <c r="K24" s="113"/>
      <c r="L24" s="64" t="s">
        <v>326</v>
      </c>
      <c r="M24" s="77" t="s">
        <v>333</v>
      </c>
      <c r="N24" s="108"/>
      <c r="O24" s="116"/>
      <c r="ALP24"/>
      <c r="ALQ24"/>
      <c r="ALR24"/>
      <c r="ALS24"/>
      <c r="ALT24"/>
      <c r="ALU24"/>
      <c r="ALV24"/>
    </row>
    <row r="25" spans="1:1010" ht="21.5" thickBot="1" x14ac:dyDescent="0.4">
      <c r="A25" s="136"/>
      <c r="B25" s="31">
        <v>21</v>
      </c>
      <c r="C25" s="44" t="s">
        <v>249</v>
      </c>
      <c r="D25" s="55" t="s">
        <v>255</v>
      </c>
      <c r="E25" s="29" t="s">
        <v>250</v>
      </c>
      <c r="F25" s="29" t="s">
        <v>228</v>
      </c>
      <c r="G25" s="29" t="s">
        <v>20</v>
      </c>
      <c r="H25" s="29" t="s">
        <v>23</v>
      </c>
      <c r="I25" s="29" t="s">
        <v>213</v>
      </c>
      <c r="J25" s="139"/>
      <c r="K25" s="114"/>
      <c r="L25" s="66" t="s">
        <v>326</v>
      </c>
      <c r="M25" s="78" t="s">
        <v>333</v>
      </c>
      <c r="N25" s="109"/>
      <c r="O25" s="117"/>
      <c r="ALP25"/>
      <c r="ALQ25"/>
      <c r="ALR25"/>
      <c r="ALS25"/>
      <c r="ALT25"/>
      <c r="ALU25"/>
      <c r="ALV25"/>
    </row>
    <row r="26" spans="1:1010" s="13" customFormat="1" ht="21.5" thickBot="1" x14ac:dyDescent="0.4">
      <c r="A26" s="134" t="s">
        <v>287</v>
      </c>
      <c r="B26" s="45">
        <v>22</v>
      </c>
      <c r="C26" s="38" t="s">
        <v>288</v>
      </c>
      <c r="D26" s="38" t="s">
        <v>289</v>
      </c>
      <c r="E26" s="42" t="s">
        <v>290</v>
      </c>
      <c r="F26" s="33" t="s">
        <v>228</v>
      </c>
      <c r="G26" s="30" t="s">
        <v>20</v>
      </c>
      <c r="H26" s="30" t="s">
        <v>23</v>
      </c>
      <c r="I26" s="30" t="s">
        <v>213</v>
      </c>
      <c r="J26" s="131" t="s">
        <v>252</v>
      </c>
      <c r="K26" s="118" t="s">
        <v>320</v>
      </c>
      <c r="L26" s="66" t="s">
        <v>326</v>
      </c>
      <c r="M26" s="77" t="s">
        <v>333</v>
      </c>
      <c r="N26" s="99" t="s">
        <v>354</v>
      </c>
      <c r="O26" s="115" t="s">
        <v>346</v>
      </c>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row>
    <row r="27" spans="1:1010" s="13" customFormat="1" ht="21.5" thickBot="1" x14ac:dyDescent="0.4">
      <c r="A27" s="135"/>
      <c r="B27" s="46">
        <v>23</v>
      </c>
      <c r="C27" s="39" t="s">
        <v>291</v>
      </c>
      <c r="D27" s="38" t="s">
        <v>292</v>
      </c>
      <c r="E27" s="25" t="s">
        <v>293</v>
      </c>
      <c r="F27" s="25" t="s">
        <v>228</v>
      </c>
      <c r="G27" s="25" t="s">
        <v>20</v>
      </c>
      <c r="H27" s="25" t="s">
        <v>23</v>
      </c>
      <c r="I27" s="25" t="s">
        <v>213</v>
      </c>
      <c r="J27" s="132"/>
      <c r="K27" s="119"/>
      <c r="L27" s="66" t="s">
        <v>326</v>
      </c>
      <c r="M27" s="77" t="s">
        <v>333</v>
      </c>
      <c r="N27" s="100"/>
      <c r="O27" s="120"/>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row>
    <row r="28" spans="1:1010" s="13" customFormat="1" ht="21.5" thickBot="1" x14ac:dyDescent="0.4">
      <c r="A28" s="135"/>
      <c r="B28" s="46">
        <v>24</v>
      </c>
      <c r="C28" s="39" t="s">
        <v>294</v>
      </c>
      <c r="D28" s="39" t="s">
        <v>295</v>
      </c>
      <c r="E28" s="25" t="s">
        <v>299</v>
      </c>
      <c r="F28" s="25" t="s">
        <v>228</v>
      </c>
      <c r="G28" s="25" t="s">
        <v>20</v>
      </c>
      <c r="H28" s="25" t="s">
        <v>23</v>
      </c>
      <c r="I28" s="25" t="s">
        <v>213</v>
      </c>
      <c r="J28" s="132"/>
      <c r="K28" s="119"/>
      <c r="L28" s="66" t="s">
        <v>326</v>
      </c>
      <c r="M28" s="77" t="s">
        <v>333</v>
      </c>
      <c r="N28" s="100"/>
      <c r="O28" s="120"/>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row>
    <row r="29" spans="1:1010" s="13" customFormat="1" ht="32" thickBot="1" x14ac:dyDescent="0.4">
      <c r="A29" s="136"/>
      <c r="B29" s="31">
        <v>25</v>
      </c>
      <c r="C29" s="40" t="s">
        <v>297</v>
      </c>
      <c r="D29" s="40" t="s">
        <v>300</v>
      </c>
      <c r="E29" s="29" t="s">
        <v>298</v>
      </c>
      <c r="F29" s="29" t="s">
        <v>228</v>
      </c>
      <c r="G29" s="29" t="s">
        <v>20</v>
      </c>
      <c r="H29" s="29" t="s">
        <v>23</v>
      </c>
      <c r="I29" s="29" t="s">
        <v>213</v>
      </c>
      <c r="J29" s="133"/>
      <c r="K29" s="119"/>
      <c r="L29" s="66" t="s">
        <v>326</v>
      </c>
      <c r="M29" s="77" t="s">
        <v>333</v>
      </c>
      <c r="N29" s="101"/>
      <c r="O29" s="12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row>
    <row r="30" spans="1:1010" s="13" customFormat="1" ht="14.5" customHeight="1" x14ac:dyDescent="0.35">
      <c r="A30" s="181" t="s">
        <v>310</v>
      </c>
      <c r="B30" s="184">
        <v>26</v>
      </c>
      <c r="C30" s="154" t="s">
        <v>269</v>
      </c>
      <c r="D30" s="154" t="s">
        <v>296</v>
      </c>
      <c r="E30" s="91" t="s">
        <v>290</v>
      </c>
      <c r="F30" s="91" t="s">
        <v>228</v>
      </c>
      <c r="G30" s="91" t="s">
        <v>20</v>
      </c>
      <c r="H30" s="91" t="s">
        <v>23</v>
      </c>
      <c r="I30" s="91" t="s">
        <v>213</v>
      </c>
      <c r="J30" s="150" t="s">
        <v>252</v>
      </c>
      <c r="K30" s="96" t="s">
        <v>320</v>
      </c>
      <c r="L30" s="99" t="s">
        <v>326</v>
      </c>
      <c r="M30" s="102" t="s">
        <v>333</v>
      </c>
      <c r="N30" s="96" t="s">
        <v>345</v>
      </c>
      <c r="O30" s="105" t="s">
        <v>347</v>
      </c>
    </row>
    <row r="31" spans="1:1010" s="13" customFormat="1" ht="14.5" x14ac:dyDescent="0.35">
      <c r="A31" s="182"/>
      <c r="B31" s="185"/>
      <c r="C31" s="92"/>
      <c r="D31" s="92"/>
      <c r="E31" s="92"/>
      <c r="F31" s="92"/>
      <c r="G31" s="92"/>
      <c r="H31" s="92"/>
      <c r="I31" s="92"/>
      <c r="J31" s="92"/>
      <c r="K31" s="97"/>
      <c r="L31" s="108"/>
      <c r="M31" s="108"/>
      <c r="N31" s="97"/>
      <c r="O31" s="110"/>
    </row>
    <row r="32" spans="1:1010" s="13" customFormat="1" ht="60.5" customHeight="1" thickBot="1" x14ac:dyDescent="0.4">
      <c r="A32" s="183"/>
      <c r="B32" s="186"/>
      <c r="C32" s="93"/>
      <c r="D32" s="93"/>
      <c r="E32" s="93"/>
      <c r="F32" s="93"/>
      <c r="G32" s="93"/>
      <c r="H32" s="93"/>
      <c r="I32" s="93"/>
      <c r="J32" s="93"/>
      <c r="K32" s="98"/>
      <c r="L32" s="109"/>
      <c r="M32" s="109"/>
      <c r="N32" s="98"/>
      <c r="O32" s="111"/>
    </row>
    <row r="33" spans="1:1010" s="13" customFormat="1" ht="21" customHeight="1" x14ac:dyDescent="0.35">
      <c r="A33" s="170" t="s">
        <v>253</v>
      </c>
      <c r="B33" s="36">
        <v>27</v>
      </c>
      <c r="C33" s="35" t="s">
        <v>215</v>
      </c>
      <c r="D33" s="56" t="s">
        <v>268</v>
      </c>
      <c r="E33" s="27" t="s">
        <v>233</v>
      </c>
      <c r="F33" s="39" t="s">
        <v>301</v>
      </c>
      <c r="G33" s="27" t="s">
        <v>20</v>
      </c>
      <c r="H33" s="27" t="s">
        <v>23</v>
      </c>
      <c r="I33" s="27" t="s">
        <v>213</v>
      </c>
      <c r="J33" s="154" t="s">
        <v>252</v>
      </c>
      <c r="K33" s="96" t="s">
        <v>320</v>
      </c>
      <c r="L33" s="99" t="s">
        <v>326</v>
      </c>
      <c r="M33" s="102" t="s">
        <v>333</v>
      </c>
      <c r="N33" s="79" t="s">
        <v>355</v>
      </c>
      <c r="O33" s="105" t="s">
        <v>349</v>
      </c>
    </row>
    <row r="34" spans="1:1010" s="13" customFormat="1" ht="21" x14ac:dyDescent="0.35">
      <c r="A34" s="171"/>
      <c r="B34" s="46">
        <v>28</v>
      </c>
      <c r="C34" s="32" t="s">
        <v>264</v>
      </c>
      <c r="D34" s="57" t="s">
        <v>302</v>
      </c>
      <c r="E34" s="32" t="s">
        <v>265</v>
      </c>
      <c r="F34" s="25" t="s">
        <v>228</v>
      </c>
      <c r="G34" s="25" t="s">
        <v>20</v>
      </c>
      <c r="H34" s="25" t="s">
        <v>23</v>
      </c>
      <c r="I34" s="25" t="s">
        <v>213</v>
      </c>
      <c r="J34" s="176"/>
      <c r="K34" s="97"/>
      <c r="L34" s="100"/>
      <c r="M34" s="103"/>
      <c r="N34" s="80" t="s">
        <v>348</v>
      </c>
      <c r="O34" s="106"/>
    </row>
    <row r="35" spans="1:1010" s="13" customFormat="1" ht="21" x14ac:dyDescent="0.35">
      <c r="A35" s="171"/>
      <c r="B35" s="37">
        <v>29</v>
      </c>
      <c r="C35" s="43" t="s">
        <v>241</v>
      </c>
      <c r="D35" s="43" t="s">
        <v>239</v>
      </c>
      <c r="E35" s="43" t="s">
        <v>240</v>
      </c>
      <c r="F35" s="25" t="s">
        <v>228</v>
      </c>
      <c r="G35" s="25" t="s">
        <v>20</v>
      </c>
      <c r="H35" s="25" t="s">
        <v>23</v>
      </c>
      <c r="I35" s="25" t="s">
        <v>213</v>
      </c>
      <c r="J35" s="176"/>
      <c r="K35" s="97"/>
      <c r="L35" s="100"/>
      <c r="M35" s="103"/>
      <c r="N35" s="80" t="s">
        <v>348</v>
      </c>
      <c r="O35" s="106"/>
    </row>
    <row r="36" spans="1:1010" s="13" customFormat="1" ht="21" customHeight="1" x14ac:dyDescent="0.35">
      <c r="A36" s="171"/>
      <c r="B36" s="46">
        <v>30</v>
      </c>
      <c r="C36" s="50" t="s">
        <v>242</v>
      </c>
      <c r="D36" s="50" t="s">
        <v>247</v>
      </c>
      <c r="E36" s="50" t="s">
        <v>246</v>
      </c>
      <c r="F36" s="39" t="s">
        <v>301</v>
      </c>
      <c r="G36" s="25" t="s">
        <v>20</v>
      </c>
      <c r="H36" s="25" t="s">
        <v>23</v>
      </c>
      <c r="I36" s="25" t="s">
        <v>213</v>
      </c>
      <c r="J36" s="176"/>
      <c r="K36" s="97"/>
      <c r="L36" s="100"/>
      <c r="M36" s="103"/>
      <c r="N36" s="81" t="s">
        <v>345</v>
      </c>
      <c r="O36" s="106"/>
    </row>
    <row r="37" spans="1:1010" s="13" customFormat="1" ht="19" customHeight="1" x14ac:dyDescent="0.35">
      <c r="A37" s="171"/>
      <c r="B37" s="46">
        <v>31</v>
      </c>
      <c r="C37" s="51" t="s">
        <v>258</v>
      </c>
      <c r="D37" s="51" t="s">
        <v>259</v>
      </c>
      <c r="E37" s="51" t="s">
        <v>259</v>
      </c>
      <c r="F37" s="39" t="s">
        <v>301</v>
      </c>
      <c r="G37" s="25" t="s">
        <v>20</v>
      </c>
      <c r="H37" s="25" t="s">
        <v>23</v>
      </c>
      <c r="I37" s="25" t="s">
        <v>213</v>
      </c>
      <c r="J37" s="176"/>
      <c r="K37" s="97"/>
      <c r="L37" s="100"/>
      <c r="M37" s="103"/>
      <c r="N37" s="82" t="s">
        <v>350</v>
      </c>
      <c r="O37" s="106"/>
    </row>
    <row r="38" spans="1:1010" s="13" customFormat="1" ht="21" customHeight="1" x14ac:dyDescent="0.35">
      <c r="A38" s="171"/>
      <c r="B38" s="179">
        <v>32</v>
      </c>
      <c r="C38" s="177" t="s">
        <v>260</v>
      </c>
      <c r="D38" s="51" t="s">
        <v>261</v>
      </c>
      <c r="E38" s="51" t="s">
        <v>259</v>
      </c>
      <c r="F38" s="87" t="s">
        <v>301</v>
      </c>
      <c r="G38" s="89" t="s">
        <v>20</v>
      </c>
      <c r="H38" s="89" t="s">
        <v>23</v>
      </c>
      <c r="I38" s="89" t="s">
        <v>213</v>
      </c>
      <c r="J38" s="176"/>
      <c r="K38" s="97"/>
      <c r="L38" s="100"/>
      <c r="M38" s="103"/>
      <c r="N38" s="94" t="s">
        <v>345</v>
      </c>
      <c r="O38" s="106"/>
    </row>
    <row r="39" spans="1:1010" s="13" customFormat="1" ht="25.5" customHeight="1" thickBot="1" x14ac:dyDescent="0.4">
      <c r="A39" s="172"/>
      <c r="B39" s="180"/>
      <c r="C39" s="178"/>
      <c r="D39" s="58" t="s">
        <v>262</v>
      </c>
      <c r="E39" s="52" t="s">
        <v>263</v>
      </c>
      <c r="F39" s="88"/>
      <c r="G39" s="90"/>
      <c r="H39" s="90"/>
      <c r="I39" s="90"/>
      <c r="J39" s="88"/>
      <c r="K39" s="98"/>
      <c r="L39" s="101"/>
      <c r="M39" s="104"/>
      <c r="N39" s="95"/>
      <c r="O39" s="107"/>
    </row>
    <row r="40" spans="1:1010" x14ac:dyDescent="0.35">
      <c r="J40" s="1"/>
      <c r="K40" s="1"/>
      <c r="L40" s="1"/>
      <c r="M40" s="1"/>
      <c r="O40" s="1"/>
      <c r="ALL40"/>
      <c r="ALM40"/>
      <c r="ALN40"/>
      <c r="ALO40"/>
      <c r="ALP40"/>
      <c r="ALQ40"/>
      <c r="ALR40"/>
      <c r="ALS40"/>
      <c r="ALT40"/>
      <c r="ALU40"/>
      <c r="ALV40"/>
    </row>
    <row r="41" spans="1:1010" ht="21" customHeight="1" x14ac:dyDescent="0.35">
      <c r="K41" s="1"/>
      <c r="L41" s="1"/>
      <c r="M41" s="1"/>
      <c r="O41" s="63"/>
      <c r="ALR41"/>
      <c r="ALS41"/>
      <c r="ALT41"/>
      <c r="ALU41"/>
      <c r="ALV41"/>
    </row>
    <row r="42" spans="1:1010" x14ac:dyDescent="0.35">
      <c r="K42" s="1"/>
      <c r="L42" s="1"/>
      <c r="M42" s="1"/>
      <c r="N42" s="1"/>
      <c r="O42" s="63"/>
      <c r="ALR42"/>
      <c r="ALS42"/>
      <c r="ALT42"/>
      <c r="ALU42"/>
      <c r="ALV42"/>
    </row>
    <row r="43" spans="1:1010" x14ac:dyDescent="0.35">
      <c r="K43" s="1"/>
      <c r="L43" s="1"/>
      <c r="M43" s="1"/>
      <c r="N43" s="1"/>
      <c r="O43" s="63"/>
      <c r="ALR43"/>
      <c r="ALS43"/>
      <c r="ALT43"/>
      <c r="ALU43"/>
      <c r="ALV43"/>
    </row>
    <row r="44" spans="1:1010" x14ac:dyDescent="0.35">
      <c r="K44" s="1"/>
      <c r="L44" s="1"/>
      <c r="M44" s="1"/>
      <c r="N44" s="1"/>
      <c r="O44" s="1"/>
      <c r="ALR44"/>
      <c r="ALS44"/>
      <c r="ALT44"/>
      <c r="ALU44"/>
      <c r="ALV44"/>
    </row>
    <row r="45" spans="1:1010" x14ac:dyDescent="0.35">
      <c r="K45" s="1"/>
      <c r="L45" s="1"/>
      <c r="M45" s="1"/>
      <c r="N45" s="1"/>
      <c r="O45" s="1"/>
      <c r="ALR45"/>
      <c r="ALS45"/>
      <c r="ALT45"/>
      <c r="ALU45"/>
      <c r="ALV45"/>
    </row>
    <row r="46" spans="1:1010" x14ac:dyDescent="0.35">
      <c r="L46" s="1"/>
      <c r="M46" s="1"/>
      <c r="N46" s="1"/>
      <c r="O46" s="1"/>
      <c r="ALR46"/>
      <c r="ALS46"/>
      <c r="ALT46"/>
      <c r="ALU46"/>
      <c r="ALV46"/>
    </row>
    <row r="47" spans="1:1010" x14ac:dyDescent="0.35">
      <c r="L47" s="1"/>
      <c r="M47" s="1"/>
      <c r="N47" s="1"/>
      <c r="O47" s="1"/>
      <c r="ALR47"/>
      <c r="ALS47"/>
      <c r="ALT47"/>
      <c r="ALU47"/>
      <c r="ALV47"/>
    </row>
    <row r="48" spans="1:1010" x14ac:dyDescent="0.35">
      <c r="L48" s="1"/>
      <c r="M48" s="1"/>
      <c r="N48" s="1"/>
      <c r="O48" s="1"/>
      <c r="ALR48"/>
      <c r="ALS48"/>
      <c r="ALT48"/>
      <c r="ALU48"/>
      <c r="ALV48"/>
    </row>
    <row r="49" spans="12:1010" x14ac:dyDescent="0.35">
      <c r="L49" s="1"/>
      <c r="M49" s="1"/>
      <c r="N49" s="1"/>
      <c r="O49" s="1"/>
      <c r="ALR49"/>
      <c r="ALS49"/>
      <c r="ALT49"/>
      <c r="ALU49"/>
      <c r="ALV49"/>
    </row>
    <row r="50" spans="12:1010" x14ac:dyDescent="0.35">
      <c r="L50" s="1"/>
      <c r="M50" s="1"/>
      <c r="N50" s="1"/>
      <c r="O50" s="1"/>
      <c r="ALR50"/>
      <c r="ALS50"/>
      <c r="ALT50"/>
      <c r="ALU50"/>
      <c r="ALV50"/>
    </row>
    <row r="51" spans="12:1010" x14ac:dyDescent="0.35">
      <c r="L51" s="1"/>
      <c r="M51" s="1"/>
      <c r="N51" s="1"/>
      <c r="O51" s="1"/>
      <c r="ALR51"/>
      <c r="ALS51"/>
      <c r="ALT51"/>
      <c r="ALU51"/>
      <c r="ALV51"/>
    </row>
    <row r="52" spans="12:1010" x14ac:dyDescent="0.35">
      <c r="N52" s="1"/>
      <c r="O52" s="1"/>
      <c r="ALS52"/>
      <c r="ALT52"/>
      <c r="ALU52"/>
      <c r="ALV52"/>
    </row>
    <row r="53" spans="12:1010" x14ac:dyDescent="0.35">
      <c r="O53" s="1"/>
      <c r="ALS53"/>
      <c r="ALT53"/>
      <c r="ALU53"/>
      <c r="ALV53"/>
    </row>
    <row r="54" spans="12:1010" x14ac:dyDescent="0.35">
      <c r="O54" s="1"/>
      <c r="ALS54"/>
      <c r="ALT54"/>
      <c r="ALU54"/>
      <c r="ALV54"/>
    </row>
    <row r="55" spans="12:1010" x14ac:dyDescent="0.35">
      <c r="O55" s="1"/>
      <c r="ALS55"/>
      <c r="ALT55"/>
      <c r="ALU55"/>
      <c r="ALV55"/>
    </row>
    <row r="56" spans="12:1010" x14ac:dyDescent="0.35">
      <c r="O56" s="1"/>
      <c r="ALS56"/>
      <c r="ALT56"/>
      <c r="ALU56"/>
      <c r="ALV56"/>
    </row>
    <row r="57" spans="12:1010" x14ac:dyDescent="0.35">
      <c r="O57" s="1"/>
      <c r="ALS57"/>
      <c r="ALT57"/>
      <c r="ALU57"/>
      <c r="ALV57"/>
    </row>
  </sheetData>
  <mergeCells count="88">
    <mergeCell ref="K15:K20"/>
    <mergeCell ref="L15:L20"/>
    <mergeCell ref="N15:N20"/>
    <mergeCell ref="O15:O20"/>
    <mergeCell ref="N21:N22"/>
    <mergeCell ref="O21:O22"/>
    <mergeCell ref="M21:M22"/>
    <mergeCell ref="M13:M14"/>
    <mergeCell ref="N13:N14"/>
    <mergeCell ref="O13:O14"/>
    <mergeCell ref="A33:A39"/>
    <mergeCell ref="A21:A22"/>
    <mergeCell ref="A11:A14"/>
    <mergeCell ref="J33:J39"/>
    <mergeCell ref="C38:C39"/>
    <mergeCell ref="B38:B39"/>
    <mergeCell ref="A30:A32"/>
    <mergeCell ref="B30:B32"/>
    <mergeCell ref="D30:D32"/>
    <mergeCell ref="E30:E32"/>
    <mergeCell ref="F30:F32"/>
    <mergeCell ref="G30:G32"/>
    <mergeCell ref="J30:J32"/>
    <mergeCell ref="C30:C32"/>
    <mergeCell ref="A26:A29"/>
    <mergeCell ref="K1:O1"/>
    <mergeCell ref="K2:O2"/>
    <mergeCell ref="J21:J22"/>
    <mergeCell ref="C21:C22"/>
    <mergeCell ref="O4:O6"/>
    <mergeCell ref="K8:K10"/>
    <mergeCell ref="O8:O10"/>
    <mergeCell ref="K11:K14"/>
    <mergeCell ref="L13:L14"/>
    <mergeCell ref="L11:L12"/>
    <mergeCell ref="M11:M12"/>
    <mergeCell ref="K21:K22"/>
    <mergeCell ref="L21:L22"/>
    <mergeCell ref="J23:J25"/>
    <mergeCell ref="J26:J29"/>
    <mergeCell ref="A23:A25"/>
    <mergeCell ref="J15:J20"/>
    <mergeCell ref="A4:A6"/>
    <mergeCell ref="A8:A10"/>
    <mergeCell ref="J8:J10"/>
    <mergeCell ref="C15:C20"/>
    <mergeCell ref="A15:A20"/>
    <mergeCell ref="J4:J6"/>
    <mergeCell ref="C11:C12"/>
    <mergeCell ref="B11:B12"/>
    <mergeCell ref="J11:J14"/>
    <mergeCell ref="G11:G12"/>
    <mergeCell ref="H11:H12"/>
    <mergeCell ref="I11:I12"/>
    <mergeCell ref="A1:D1"/>
    <mergeCell ref="E1:J1"/>
    <mergeCell ref="A2:A3"/>
    <mergeCell ref="B2:B3"/>
    <mergeCell ref="C2:C3"/>
    <mergeCell ref="D2:D3"/>
    <mergeCell ref="E2:E3"/>
    <mergeCell ref="F2:F3"/>
    <mergeCell ref="G2:J2"/>
    <mergeCell ref="K23:K25"/>
    <mergeCell ref="N23:N25"/>
    <mergeCell ref="O23:O25"/>
    <mergeCell ref="K26:K29"/>
    <mergeCell ref="O26:O29"/>
    <mergeCell ref="N26:N29"/>
    <mergeCell ref="K30:K32"/>
    <mergeCell ref="L30:L32"/>
    <mergeCell ref="M30:M32"/>
    <mergeCell ref="N30:N32"/>
    <mergeCell ref="O30:O32"/>
    <mergeCell ref="N38:N39"/>
    <mergeCell ref="K33:K39"/>
    <mergeCell ref="L33:L39"/>
    <mergeCell ref="M33:M39"/>
    <mergeCell ref="O33:O39"/>
    <mergeCell ref="F38:F39"/>
    <mergeCell ref="G38:G39"/>
    <mergeCell ref="H38:H39"/>
    <mergeCell ref="I38:I39"/>
    <mergeCell ref="I13:I14"/>
    <mergeCell ref="H13:H14"/>
    <mergeCell ref="G13:G14"/>
    <mergeCell ref="H30:H32"/>
    <mergeCell ref="I30:I32"/>
  </mergeCells>
  <printOptions horizontalCentered="1"/>
  <pageMargins left="0.23611111111111099" right="0.23611111111111099" top="0.31527777777777799" bottom="0.31527777777777799" header="0.31527777777777799" footer="0.31527777777777799"/>
  <pageSetup paperSize="8" scale="38"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1"/>
  <sheetViews>
    <sheetView zoomScaleNormal="100" zoomScalePageLayoutView="60" workbookViewId="0"/>
  </sheetViews>
  <sheetFormatPr defaultColWidth="8.7265625" defaultRowHeight="14.5" x14ac:dyDescent="0.35"/>
  <cols>
    <col min="1" max="1" width="66.81640625" style="1" customWidth="1"/>
    <col min="2" max="2" width="15" style="1" customWidth="1"/>
    <col min="3" max="3" width="92.26953125" style="15" customWidth="1"/>
    <col min="4" max="4" width="24.81640625" style="1" customWidth="1"/>
    <col min="5" max="1024" width="8.54296875" style="1"/>
  </cols>
  <sheetData>
    <row r="1" spans="1:37" x14ac:dyDescent="0.35">
      <c r="A1" s="16" t="s">
        <v>30</v>
      </c>
      <c r="B1" s="16" t="s">
        <v>31</v>
      </c>
      <c r="C1" s="16" t="s">
        <v>32</v>
      </c>
      <c r="D1" s="16" t="s">
        <v>21</v>
      </c>
    </row>
    <row r="2" spans="1:37" ht="159.5" x14ac:dyDescent="0.35">
      <c r="A2" s="12" t="s">
        <v>33</v>
      </c>
      <c r="B2" s="12" t="s">
        <v>34</v>
      </c>
      <c r="C2" s="16" t="s">
        <v>35</v>
      </c>
      <c r="D2" s="12" t="s">
        <v>36</v>
      </c>
    </row>
    <row r="3" spans="1:37" ht="43.5" x14ac:dyDescent="0.35">
      <c r="A3" s="12" t="s">
        <v>37</v>
      </c>
      <c r="B3" s="12" t="s">
        <v>38</v>
      </c>
      <c r="C3" s="16" t="s">
        <v>39</v>
      </c>
      <c r="D3" s="12" t="s">
        <v>40</v>
      </c>
    </row>
    <row r="4" spans="1:37" ht="58" x14ac:dyDescent="0.35">
      <c r="A4" s="12" t="s">
        <v>41</v>
      </c>
      <c r="B4" s="12" t="s">
        <v>42</v>
      </c>
      <c r="C4" s="16" t="s">
        <v>43</v>
      </c>
      <c r="D4" s="12" t="s">
        <v>44</v>
      </c>
    </row>
    <row r="5" spans="1:37" ht="58" x14ac:dyDescent="0.35">
      <c r="A5" s="12" t="s">
        <v>45</v>
      </c>
      <c r="B5" s="12" t="s">
        <v>46</v>
      </c>
      <c r="C5" s="16" t="s">
        <v>47</v>
      </c>
      <c r="D5" s="12" t="s">
        <v>48</v>
      </c>
    </row>
    <row r="6" spans="1:37" ht="101.5" x14ac:dyDescent="0.35">
      <c r="A6" s="12" t="s">
        <v>49</v>
      </c>
      <c r="B6" s="12" t="s">
        <v>50</v>
      </c>
      <c r="C6" s="16" t="s">
        <v>51</v>
      </c>
      <c r="D6" s="12" t="s">
        <v>52</v>
      </c>
    </row>
    <row r="7" spans="1:37" ht="264" customHeight="1" x14ac:dyDescent="0.35">
      <c r="A7" s="12" t="s">
        <v>1</v>
      </c>
      <c r="B7" s="12" t="s">
        <v>53</v>
      </c>
      <c r="C7" s="16" t="s">
        <v>54</v>
      </c>
      <c r="D7" s="12" t="s">
        <v>52</v>
      </c>
    </row>
    <row r="8" spans="1:37" ht="58" x14ac:dyDescent="0.35">
      <c r="A8" s="12" t="s">
        <v>55</v>
      </c>
      <c r="B8" s="12" t="s">
        <v>56</v>
      </c>
      <c r="C8" s="16" t="s">
        <v>57</v>
      </c>
      <c r="D8" s="12" t="s">
        <v>58</v>
      </c>
    </row>
    <row r="9" spans="1:37" ht="72.5" x14ac:dyDescent="0.35">
      <c r="A9" s="12" t="s">
        <v>59</v>
      </c>
      <c r="B9" s="12" t="s">
        <v>60</v>
      </c>
      <c r="C9" s="16" t="s">
        <v>61</v>
      </c>
      <c r="D9" s="12" t="s">
        <v>62</v>
      </c>
      <c r="AK9" s="1" t="s">
        <v>63</v>
      </c>
    </row>
    <row r="10" spans="1:37" ht="87" x14ac:dyDescent="0.35">
      <c r="A10" s="12" t="s">
        <v>64</v>
      </c>
      <c r="B10" s="12" t="s">
        <v>65</v>
      </c>
      <c r="C10" s="16" t="s">
        <v>66</v>
      </c>
      <c r="D10" s="12" t="s">
        <v>67</v>
      </c>
      <c r="AK10" s="1" t="s">
        <v>63</v>
      </c>
    </row>
    <row r="11" spans="1:37" ht="58" x14ac:dyDescent="0.35">
      <c r="A11" s="12" t="s">
        <v>68</v>
      </c>
      <c r="B11" s="12" t="s">
        <v>69</v>
      </c>
      <c r="C11" s="16" t="s">
        <v>70</v>
      </c>
      <c r="D11" s="12" t="s">
        <v>71</v>
      </c>
      <c r="AK11" s="1" t="s">
        <v>63</v>
      </c>
    </row>
    <row r="12" spans="1:37" ht="72.5" x14ac:dyDescent="0.35">
      <c r="A12" s="12" t="s">
        <v>72</v>
      </c>
      <c r="B12" s="12" t="s">
        <v>73</v>
      </c>
      <c r="C12" s="16" t="s">
        <v>74</v>
      </c>
      <c r="D12" s="12" t="s">
        <v>75</v>
      </c>
      <c r="AK12" s="1" t="s">
        <v>63</v>
      </c>
    </row>
    <row r="13" spans="1:37" ht="72.5" x14ac:dyDescent="0.35">
      <c r="A13" s="12" t="s">
        <v>76</v>
      </c>
      <c r="B13" s="12" t="s">
        <v>77</v>
      </c>
      <c r="C13" s="16" t="s">
        <v>78</v>
      </c>
      <c r="D13" s="12" t="s">
        <v>79</v>
      </c>
      <c r="AK13" s="1" t="s">
        <v>80</v>
      </c>
    </row>
    <row r="14" spans="1:37" ht="87" x14ac:dyDescent="0.35">
      <c r="A14" s="12" t="s">
        <v>81</v>
      </c>
      <c r="B14" s="12" t="s">
        <v>82</v>
      </c>
      <c r="C14" s="16" t="s">
        <v>83</v>
      </c>
      <c r="D14" s="12" t="s">
        <v>84</v>
      </c>
      <c r="AK14" s="1" t="s">
        <v>80</v>
      </c>
    </row>
    <row r="15" spans="1:37" ht="101.5" x14ac:dyDescent="0.35">
      <c r="A15" s="12" t="s">
        <v>85</v>
      </c>
      <c r="B15" s="12" t="s">
        <v>86</v>
      </c>
      <c r="C15" s="16" t="s">
        <v>87</v>
      </c>
      <c r="D15" s="12" t="s">
        <v>88</v>
      </c>
      <c r="AK15" s="1" t="s">
        <v>80</v>
      </c>
    </row>
    <row r="16" spans="1:37" ht="145" x14ac:dyDescent="0.35">
      <c r="A16" s="12" t="s">
        <v>89</v>
      </c>
      <c r="B16" s="12" t="s">
        <v>90</v>
      </c>
      <c r="C16" s="16" t="s">
        <v>91</v>
      </c>
      <c r="D16" s="12" t="s">
        <v>92</v>
      </c>
      <c r="AK16" s="1" t="s">
        <v>80</v>
      </c>
    </row>
    <row r="17" spans="1:37" ht="58" x14ac:dyDescent="0.35">
      <c r="A17" s="12" t="s">
        <v>93</v>
      </c>
      <c r="B17" s="12" t="s">
        <v>94</v>
      </c>
      <c r="C17" s="16" t="s">
        <v>95</v>
      </c>
      <c r="D17" s="12" t="s">
        <v>96</v>
      </c>
      <c r="AK17" s="1" t="s">
        <v>80</v>
      </c>
    </row>
    <row r="18" spans="1:37" ht="58" x14ac:dyDescent="0.35">
      <c r="A18" s="12" t="s">
        <v>97</v>
      </c>
      <c r="B18" s="12" t="s">
        <v>98</v>
      </c>
      <c r="C18" s="16" t="s">
        <v>99</v>
      </c>
      <c r="D18" s="12" t="s">
        <v>100</v>
      </c>
      <c r="AK18" s="1" t="s">
        <v>80</v>
      </c>
    </row>
    <row r="19" spans="1:37" ht="58" x14ac:dyDescent="0.35">
      <c r="A19" s="12" t="s">
        <v>101</v>
      </c>
      <c r="B19" s="12" t="s">
        <v>102</v>
      </c>
      <c r="C19" s="16" t="s">
        <v>103</v>
      </c>
      <c r="D19" s="12" t="s">
        <v>104</v>
      </c>
      <c r="AK19" s="1" t="s">
        <v>105</v>
      </c>
    </row>
    <row r="20" spans="1:37" ht="101.5" x14ac:dyDescent="0.35">
      <c r="A20" s="12" t="s">
        <v>106</v>
      </c>
      <c r="B20" s="12" t="s">
        <v>107</v>
      </c>
      <c r="C20" s="16" t="s">
        <v>108</v>
      </c>
      <c r="D20" s="12" t="s">
        <v>109</v>
      </c>
      <c r="AK20" s="1" t="s">
        <v>105</v>
      </c>
    </row>
    <row r="21" spans="1:37" ht="87" x14ac:dyDescent="0.35">
      <c r="A21" s="12" t="s">
        <v>110</v>
      </c>
      <c r="B21" s="12" t="s">
        <v>111</v>
      </c>
      <c r="C21" s="16" t="s">
        <v>112</v>
      </c>
      <c r="D21" s="12" t="s">
        <v>113</v>
      </c>
      <c r="AK21" s="1" t="s">
        <v>105</v>
      </c>
    </row>
    <row r="22" spans="1:37" ht="130.5" x14ac:dyDescent="0.35">
      <c r="A22" s="12" t="s">
        <v>114</v>
      </c>
      <c r="B22" s="12" t="s">
        <v>115</v>
      </c>
      <c r="C22" s="16" t="s">
        <v>116</v>
      </c>
      <c r="D22" s="12" t="s">
        <v>117</v>
      </c>
      <c r="AK22" s="1" t="s">
        <v>105</v>
      </c>
    </row>
    <row r="23" spans="1:37" ht="72.5" x14ac:dyDescent="0.35">
      <c r="A23" s="12" t="s">
        <v>118</v>
      </c>
      <c r="B23" s="12" t="s">
        <v>119</v>
      </c>
      <c r="C23" s="16" t="s">
        <v>120</v>
      </c>
      <c r="D23" s="12" t="s">
        <v>121</v>
      </c>
      <c r="AK23" s="1" t="s">
        <v>105</v>
      </c>
    </row>
    <row r="24" spans="1:37" ht="101.5" x14ac:dyDescent="0.35">
      <c r="A24" s="12" t="s">
        <v>122</v>
      </c>
      <c r="B24" s="12" t="s">
        <v>123</v>
      </c>
      <c r="C24" s="16" t="s">
        <v>124</v>
      </c>
      <c r="D24" s="12" t="s">
        <v>125</v>
      </c>
      <c r="AK24" s="1" t="s">
        <v>105</v>
      </c>
    </row>
    <row r="25" spans="1:37" ht="101.5" x14ac:dyDescent="0.35">
      <c r="A25" s="12" t="s">
        <v>126</v>
      </c>
      <c r="B25" s="12" t="s">
        <v>127</v>
      </c>
      <c r="C25" s="16" t="s">
        <v>128</v>
      </c>
      <c r="D25" s="12" t="s">
        <v>129</v>
      </c>
      <c r="AK25" s="1" t="s">
        <v>105</v>
      </c>
    </row>
    <row r="26" spans="1:37" ht="58" x14ac:dyDescent="0.35">
      <c r="A26" s="12" t="s">
        <v>130</v>
      </c>
      <c r="B26" s="12" t="s">
        <v>131</v>
      </c>
      <c r="C26" s="16" t="s">
        <v>132</v>
      </c>
      <c r="D26" s="12" t="s">
        <v>133</v>
      </c>
      <c r="AK26" s="1" t="s">
        <v>105</v>
      </c>
    </row>
    <row r="27" spans="1:37" ht="87" x14ac:dyDescent="0.35">
      <c r="A27" s="12" t="s">
        <v>134</v>
      </c>
      <c r="B27" s="12" t="s">
        <v>135</v>
      </c>
      <c r="C27" s="16" t="s">
        <v>136</v>
      </c>
      <c r="D27" s="12" t="s">
        <v>137</v>
      </c>
      <c r="AK27" s="1" t="s">
        <v>138</v>
      </c>
    </row>
    <row r="28" spans="1:37" ht="58" x14ac:dyDescent="0.35">
      <c r="A28" s="12" t="s">
        <v>139</v>
      </c>
      <c r="B28" s="12" t="s">
        <v>140</v>
      </c>
      <c r="C28" s="16" t="s">
        <v>141</v>
      </c>
      <c r="D28" s="12" t="s">
        <v>142</v>
      </c>
      <c r="AK28" s="1" t="s">
        <v>138</v>
      </c>
    </row>
    <row r="29" spans="1:37" ht="72.5" x14ac:dyDescent="0.35">
      <c r="A29" s="12" t="s">
        <v>143</v>
      </c>
      <c r="B29" s="12" t="s">
        <v>144</v>
      </c>
      <c r="C29" s="16" t="s">
        <v>145</v>
      </c>
      <c r="D29" s="12" t="s">
        <v>146</v>
      </c>
      <c r="AK29" s="1" t="s">
        <v>138</v>
      </c>
    </row>
    <row r="30" spans="1:37" ht="62.25" customHeight="1" x14ac:dyDescent="0.35">
      <c r="A30" s="12" t="s">
        <v>147</v>
      </c>
      <c r="B30" s="12" t="s">
        <v>148</v>
      </c>
      <c r="C30" s="16" t="s">
        <v>149</v>
      </c>
      <c r="D30" s="12" t="s">
        <v>150</v>
      </c>
    </row>
    <row r="31" spans="1:37" ht="62" x14ac:dyDescent="0.35">
      <c r="A31" s="12" t="s">
        <v>151</v>
      </c>
      <c r="B31" s="12" t="s">
        <v>152</v>
      </c>
      <c r="C31" s="17" t="s">
        <v>153</v>
      </c>
      <c r="D31" s="12" t="s">
        <v>154</v>
      </c>
      <c r="AK31" s="1" t="s">
        <v>138</v>
      </c>
    </row>
    <row r="32" spans="1:37" ht="62" x14ac:dyDescent="0.35">
      <c r="A32" s="12" t="s">
        <v>155</v>
      </c>
      <c r="B32" s="12" t="s">
        <v>156</v>
      </c>
      <c r="C32" s="17" t="s">
        <v>153</v>
      </c>
      <c r="D32" s="12" t="s">
        <v>157</v>
      </c>
      <c r="AK32" s="1" t="s">
        <v>138</v>
      </c>
    </row>
    <row r="33" spans="1:37" ht="87" x14ac:dyDescent="0.35">
      <c r="A33" s="12" t="s">
        <v>158</v>
      </c>
      <c r="B33" s="12" t="s">
        <v>159</v>
      </c>
      <c r="C33" s="16" t="s">
        <v>160</v>
      </c>
      <c r="D33" s="12"/>
      <c r="AK33" s="1" t="s">
        <v>138</v>
      </c>
    </row>
    <row r="34" spans="1:37" ht="72.5" x14ac:dyDescent="0.35">
      <c r="A34" s="12" t="s">
        <v>161</v>
      </c>
      <c r="B34" s="16" t="s">
        <v>161</v>
      </c>
      <c r="C34" s="15" t="s">
        <v>162</v>
      </c>
      <c r="D34" s="12" t="s">
        <v>163</v>
      </c>
      <c r="AK34" s="1" t="s">
        <v>138</v>
      </c>
    </row>
    <row r="35" spans="1:37" ht="116" x14ac:dyDescent="0.35">
      <c r="A35" s="12" t="s">
        <v>164</v>
      </c>
      <c r="B35" s="12" t="s">
        <v>165</v>
      </c>
      <c r="C35" s="16" t="s">
        <v>166</v>
      </c>
      <c r="D35" s="12"/>
    </row>
    <row r="36" spans="1:37" ht="58" x14ac:dyDescent="0.35">
      <c r="A36" s="12" t="s">
        <v>167</v>
      </c>
      <c r="B36" s="12" t="s">
        <v>168</v>
      </c>
      <c r="C36" s="16" t="s">
        <v>169</v>
      </c>
      <c r="D36" s="12"/>
    </row>
    <row r="37" spans="1:37" ht="58" x14ac:dyDescent="0.35">
      <c r="A37" s="12" t="s">
        <v>170</v>
      </c>
      <c r="B37" s="12" t="s">
        <v>171</v>
      </c>
      <c r="C37" s="15" t="s">
        <v>172</v>
      </c>
      <c r="D37" s="12"/>
    </row>
    <row r="38" spans="1:37" ht="43.5" x14ac:dyDescent="0.35">
      <c r="A38" s="14" t="s">
        <v>173</v>
      </c>
      <c r="B38" s="12" t="s">
        <v>174</v>
      </c>
      <c r="C38" s="16" t="s">
        <v>175</v>
      </c>
      <c r="D38" s="12"/>
    </row>
    <row r="39" spans="1:37" ht="58" x14ac:dyDescent="0.35">
      <c r="A39" s="14" t="s">
        <v>176</v>
      </c>
      <c r="B39" s="14" t="s">
        <v>177</v>
      </c>
      <c r="C39" s="16" t="s">
        <v>178</v>
      </c>
      <c r="D39" s="12"/>
    </row>
    <row r="40" spans="1:37" ht="43.5" x14ac:dyDescent="0.35">
      <c r="A40" s="14" t="s">
        <v>179</v>
      </c>
      <c r="B40" s="14" t="s">
        <v>180</v>
      </c>
      <c r="C40" s="16" t="s">
        <v>181</v>
      </c>
      <c r="D40" s="12"/>
    </row>
    <row r="41" spans="1:37" ht="72.5" x14ac:dyDescent="0.35">
      <c r="A41" s="14" t="s">
        <v>182</v>
      </c>
      <c r="B41" s="14" t="s">
        <v>183</v>
      </c>
      <c r="C41" s="16" t="s">
        <v>184</v>
      </c>
      <c r="D41" s="12"/>
    </row>
  </sheetData>
  <pageMargins left="0" right="0" top="0.31527777777777799" bottom="0" header="0.31527777777777799" footer="0"/>
  <pageSetup paperSize="77" firstPageNumber="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129"/>
  <sheetViews>
    <sheetView zoomScaleNormal="100" zoomScalePageLayoutView="60" workbookViewId="0"/>
  </sheetViews>
  <sheetFormatPr defaultColWidth="8.7265625" defaultRowHeight="14.5" x14ac:dyDescent="0.35"/>
  <cols>
    <col min="1" max="3" width="8.54296875" style="1"/>
    <col min="4" max="6" width="16" style="1" customWidth="1"/>
    <col min="7" max="7" width="11.453125" style="1" customWidth="1"/>
    <col min="8" max="1024" width="8.54296875" style="1"/>
  </cols>
  <sheetData>
    <row r="2" spans="1:7" x14ac:dyDescent="0.35">
      <c r="A2" s="4" t="s">
        <v>185</v>
      </c>
    </row>
    <row r="3" spans="1:7" ht="18.5" x14ac:dyDescent="0.45">
      <c r="B3" s="18" t="s">
        <v>26</v>
      </c>
      <c r="G3" s="19" t="s">
        <v>186</v>
      </c>
    </row>
    <row r="4" spans="1:7" ht="18.5" x14ac:dyDescent="0.45">
      <c r="B4" s="18" t="s">
        <v>187</v>
      </c>
      <c r="G4" s="20" t="s">
        <v>22</v>
      </c>
    </row>
    <row r="5" spans="1:7" ht="18.5" x14ac:dyDescent="0.45">
      <c r="B5" s="18" t="s">
        <v>28</v>
      </c>
      <c r="G5" s="20" t="s">
        <v>188</v>
      </c>
    </row>
    <row r="6" spans="1:7" ht="18.5" x14ac:dyDescent="0.45">
      <c r="B6" s="18" t="s">
        <v>22</v>
      </c>
      <c r="G6" s="20" t="s">
        <v>26</v>
      </c>
    </row>
    <row r="7" spans="1:7" ht="18.5" x14ac:dyDescent="0.45">
      <c r="B7" s="18" t="s">
        <v>17</v>
      </c>
      <c r="G7" s="20" t="s">
        <v>189</v>
      </c>
    </row>
    <row r="8" spans="1:7" ht="18.5" x14ac:dyDescent="0.45">
      <c r="B8" s="18" t="s">
        <v>190</v>
      </c>
      <c r="G8" s="20" t="s">
        <v>17</v>
      </c>
    </row>
    <row r="9" spans="1:7" ht="18.5" x14ac:dyDescent="0.45">
      <c r="B9" s="18"/>
      <c r="G9" s="19" t="s">
        <v>191</v>
      </c>
    </row>
    <row r="10" spans="1:7" ht="18.5" x14ac:dyDescent="0.45">
      <c r="A10" s="4" t="s">
        <v>192</v>
      </c>
      <c r="C10" s="197" t="s">
        <v>193</v>
      </c>
      <c r="D10" s="197"/>
      <c r="G10" s="19" t="s">
        <v>28</v>
      </c>
    </row>
    <row r="11" spans="1:7" ht="18.5" x14ac:dyDescent="0.45">
      <c r="B11" s="1" t="s">
        <v>194</v>
      </c>
      <c r="D11" s="1" t="s">
        <v>195</v>
      </c>
      <c r="G11" s="20" t="s">
        <v>196</v>
      </c>
    </row>
    <row r="12" spans="1:7" ht="18.5" x14ac:dyDescent="0.45">
      <c r="B12" s="1" t="s">
        <v>197</v>
      </c>
      <c r="D12" s="1" t="s">
        <v>198</v>
      </c>
      <c r="G12" s="20" t="s">
        <v>199</v>
      </c>
    </row>
    <row r="13" spans="1:7" x14ac:dyDescent="0.35">
      <c r="D13" s="1" t="s">
        <v>200</v>
      </c>
    </row>
    <row r="17" spans="2:12" x14ac:dyDescent="0.35">
      <c r="L17" s="21" t="s">
        <v>201</v>
      </c>
    </row>
    <row r="18" spans="2:12" x14ac:dyDescent="0.35">
      <c r="B18" s="1" t="s">
        <v>23</v>
      </c>
      <c r="D18" s="1" t="s">
        <v>18</v>
      </c>
      <c r="F18" s="1" t="s">
        <v>18</v>
      </c>
      <c r="L18" s="13" t="s">
        <v>202</v>
      </c>
    </row>
    <row r="19" spans="2:12" x14ac:dyDescent="0.35">
      <c r="B19" s="1" t="s">
        <v>19</v>
      </c>
      <c r="D19" s="1" t="s">
        <v>20</v>
      </c>
      <c r="F19" s="1" t="s">
        <v>203</v>
      </c>
      <c r="L19" s="22" t="s">
        <v>204</v>
      </c>
    </row>
    <row r="20" spans="2:12" x14ac:dyDescent="0.35">
      <c r="B20" s="1" t="s">
        <v>25</v>
      </c>
      <c r="F20" s="1" t="s">
        <v>24</v>
      </c>
      <c r="L20" s="13" t="s">
        <v>200</v>
      </c>
    </row>
    <row r="21" spans="2:12" x14ac:dyDescent="0.35">
      <c r="B21" s="1" t="s">
        <v>29</v>
      </c>
      <c r="L21" s="13" t="s">
        <v>205</v>
      </c>
    </row>
    <row r="22" spans="2:12" x14ac:dyDescent="0.35">
      <c r="B22" s="1" t="s">
        <v>206</v>
      </c>
      <c r="L22" s="13" t="s">
        <v>207</v>
      </c>
    </row>
    <row r="23" spans="2:12" x14ac:dyDescent="0.35">
      <c r="L23" s="13" t="s">
        <v>208</v>
      </c>
    </row>
    <row r="26" spans="2:12" x14ac:dyDescent="0.35">
      <c r="D26" s="1" t="s">
        <v>209</v>
      </c>
      <c r="E26" s="1" t="s">
        <v>209</v>
      </c>
      <c r="F26" s="1" t="s">
        <v>209</v>
      </c>
      <c r="G26" s="1" t="s">
        <v>210</v>
      </c>
    </row>
    <row r="27" spans="2:12" x14ac:dyDescent="0.35">
      <c r="B27" s="1" t="s">
        <v>20</v>
      </c>
      <c r="C27" s="1">
        <v>0</v>
      </c>
      <c r="D27" s="1" t="str">
        <f t="shared" ref="D27:D58" si="0">IF(OR(C27 = "Media", C27="Alta",C27="Altissima"),"Altissimo","")</f>
        <v/>
      </c>
      <c r="E27" s="1" t="str">
        <f t="shared" ref="E27:E58" si="1">IF(C27="Bassa","Alto","")</f>
        <v/>
      </c>
      <c r="F27" s="1" t="str">
        <f t="shared" ref="F27:F58" si="2">IF(C27="Molto bassa","Medio","")</f>
        <v/>
      </c>
      <c r="G27" s="1" t="str">
        <f t="shared" ref="G27:G58" si="3">CONCATENATE(D27,E27,F27)</f>
        <v/>
      </c>
    </row>
    <row r="28" spans="2:12" x14ac:dyDescent="0.35">
      <c r="B28" s="1" t="s">
        <v>20</v>
      </c>
      <c r="C28" s="1">
        <v>0</v>
      </c>
      <c r="D28" s="1" t="str">
        <f t="shared" si="0"/>
        <v/>
      </c>
      <c r="E28" s="1" t="str">
        <f t="shared" si="1"/>
        <v/>
      </c>
      <c r="F28" s="1" t="str">
        <f t="shared" si="2"/>
        <v/>
      </c>
      <c r="G28" s="1" t="str">
        <f t="shared" si="3"/>
        <v/>
      </c>
    </row>
    <row r="29" spans="2:12" x14ac:dyDescent="0.35">
      <c r="B29" s="1" t="s">
        <v>20</v>
      </c>
      <c r="C29" s="1">
        <v>0</v>
      </c>
      <c r="D29" s="1" t="str">
        <f t="shared" si="0"/>
        <v/>
      </c>
      <c r="E29" s="1" t="str">
        <f t="shared" si="1"/>
        <v/>
      </c>
      <c r="F29" s="1" t="str">
        <f t="shared" si="2"/>
        <v/>
      </c>
      <c r="G29" s="1" t="str">
        <f t="shared" si="3"/>
        <v/>
      </c>
    </row>
    <row r="30" spans="2:12" x14ac:dyDescent="0.35">
      <c r="B30" s="1" t="s">
        <v>20</v>
      </c>
      <c r="C30" s="1">
        <v>0</v>
      </c>
      <c r="D30" s="1" t="str">
        <f t="shared" si="0"/>
        <v/>
      </c>
      <c r="E30" s="1" t="str">
        <f t="shared" si="1"/>
        <v/>
      </c>
      <c r="F30" s="1" t="str">
        <f t="shared" si="2"/>
        <v/>
      </c>
      <c r="G30" s="1" t="str">
        <f t="shared" si="3"/>
        <v/>
      </c>
    </row>
    <row r="31" spans="2:12" x14ac:dyDescent="0.35">
      <c r="B31" s="1" t="s">
        <v>20</v>
      </c>
      <c r="C31" s="1">
        <v>0</v>
      </c>
      <c r="D31" s="1" t="str">
        <f t="shared" si="0"/>
        <v/>
      </c>
      <c r="E31" s="1" t="str">
        <f t="shared" si="1"/>
        <v/>
      </c>
      <c r="F31" s="1" t="str">
        <f t="shared" si="2"/>
        <v/>
      </c>
      <c r="G31" s="1" t="str">
        <f t="shared" si="3"/>
        <v/>
      </c>
    </row>
    <row r="32" spans="2:12" x14ac:dyDescent="0.35">
      <c r="C32" s="1">
        <v>0</v>
      </c>
      <c r="D32" s="1" t="str">
        <f t="shared" si="0"/>
        <v/>
      </c>
      <c r="E32" s="1" t="str">
        <f t="shared" si="1"/>
        <v/>
      </c>
      <c r="F32" s="1" t="str">
        <f t="shared" si="2"/>
        <v/>
      </c>
      <c r="G32" s="1" t="str">
        <f t="shared" si="3"/>
        <v/>
      </c>
    </row>
    <row r="33" spans="3:7" x14ac:dyDescent="0.35">
      <c r="C33" s="1">
        <v>0</v>
      </c>
      <c r="D33" s="1" t="str">
        <f t="shared" si="0"/>
        <v/>
      </c>
      <c r="E33" s="1" t="str">
        <f t="shared" si="1"/>
        <v/>
      </c>
      <c r="F33" s="1" t="str">
        <f t="shared" si="2"/>
        <v/>
      </c>
      <c r="G33" s="1" t="str">
        <f t="shared" si="3"/>
        <v/>
      </c>
    </row>
    <row r="34" spans="3:7" x14ac:dyDescent="0.35">
      <c r="C34" s="1">
        <v>0</v>
      </c>
      <c r="D34" s="1" t="str">
        <f t="shared" si="0"/>
        <v/>
      </c>
      <c r="E34" s="1" t="str">
        <f t="shared" si="1"/>
        <v/>
      </c>
      <c r="F34" s="1" t="str">
        <f t="shared" si="2"/>
        <v/>
      </c>
      <c r="G34" s="1" t="str">
        <f t="shared" si="3"/>
        <v/>
      </c>
    </row>
    <row r="35" spans="3:7" x14ac:dyDescent="0.35">
      <c r="C35" s="1">
        <v>0</v>
      </c>
      <c r="D35" s="1" t="str">
        <f t="shared" si="0"/>
        <v/>
      </c>
      <c r="E35" s="1" t="str">
        <f t="shared" si="1"/>
        <v/>
      </c>
      <c r="F35" s="1" t="str">
        <f t="shared" si="2"/>
        <v/>
      </c>
      <c r="G35" s="1" t="str">
        <f t="shared" si="3"/>
        <v/>
      </c>
    </row>
    <row r="36" spans="3:7" x14ac:dyDescent="0.35">
      <c r="C36" s="1">
        <v>0</v>
      </c>
      <c r="D36" s="1" t="str">
        <f t="shared" si="0"/>
        <v/>
      </c>
      <c r="E36" s="1" t="str">
        <f t="shared" si="1"/>
        <v/>
      </c>
      <c r="F36" s="1" t="str">
        <f t="shared" si="2"/>
        <v/>
      </c>
      <c r="G36" s="1" t="str">
        <f t="shared" si="3"/>
        <v/>
      </c>
    </row>
    <row r="37" spans="3:7" x14ac:dyDescent="0.35">
      <c r="C37" s="1">
        <v>0</v>
      </c>
      <c r="D37" s="1" t="str">
        <f t="shared" si="0"/>
        <v/>
      </c>
      <c r="E37" s="1" t="str">
        <f t="shared" si="1"/>
        <v/>
      </c>
      <c r="F37" s="1" t="str">
        <f t="shared" si="2"/>
        <v/>
      </c>
      <c r="G37" s="1" t="str">
        <f t="shared" si="3"/>
        <v/>
      </c>
    </row>
    <row r="38" spans="3:7" x14ac:dyDescent="0.35">
      <c r="C38" s="1">
        <v>0</v>
      </c>
      <c r="D38" s="1" t="str">
        <f t="shared" si="0"/>
        <v/>
      </c>
      <c r="E38" s="1" t="str">
        <f t="shared" si="1"/>
        <v/>
      </c>
      <c r="F38" s="1" t="str">
        <f t="shared" si="2"/>
        <v/>
      </c>
      <c r="G38" s="1" t="str">
        <f t="shared" si="3"/>
        <v/>
      </c>
    </row>
    <row r="39" spans="3:7" x14ac:dyDescent="0.35">
      <c r="C39" s="1">
        <v>0</v>
      </c>
      <c r="D39" s="1" t="str">
        <f t="shared" si="0"/>
        <v/>
      </c>
      <c r="E39" s="1" t="str">
        <f t="shared" si="1"/>
        <v/>
      </c>
      <c r="F39" s="1" t="str">
        <f t="shared" si="2"/>
        <v/>
      </c>
      <c r="G39" s="1" t="str">
        <f t="shared" si="3"/>
        <v/>
      </c>
    </row>
    <row r="40" spans="3:7" x14ac:dyDescent="0.35">
      <c r="C40" s="1">
        <v>0</v>
      </c>
      <c r="D40" s="1" t="str">
        <f t="shared" si="0"/>
        <v/>
      </c>
      <c r="E40" s="1" t="str">
        <f t="shared" si="1"/>
        <v/>
      </c>
      <c r="F40" s="1" t="str">
        <f t="shared" si="2"/>
        <v/>
      </c>
      <c r="G40" s="1" t="str">
        <f t="shared" si="3"/>
        <v/>
      </c>
    </row>
    <row r="41" spans="3:7" x14ac:dyDescent="0.35">
      <c r="C41" s="1">
        <v>0</v>
      </c>
      <c r="D41" s="1" t="str">
        <f t="shared" si="0"/>
        <v/>
      </c>
      <c r="E41" s="1" t="str">
        <f t="shared" si="1"/>
        <v/>
      </c>
      <c r="F41" s="1" t="str">
        <f t="shared" si="2"/>
        <v/>
      </c>
      <c r="G41" s="1" t="str">
        <f t="shared" si="3"/>
        <v/>
      </c>
    </row>
    <row r="42" spans="3:7" x14ac:dyDescent="0.35">
      <c r="C42" s="1">
        <v>0</v>
      </c>
      <c r="D42" s="1" t="str">
        <f t="shared" si="0"/>
        <v/>
      </c>
      <c r="E42" s="1" t="str">
        <f t="shared" si="1"/>
        <v/>
      </c>
      <c r="F42" s="1" t="str">
        <f t="shared" si="2"/>
        <v/>
      </c>
      <c r="G42" s="1" t="str">
        <f t="shared" si="3"/>
        <v/>
      </c>
    </row>
    <row r="43" spans="3:7" x14ac:dyDescent="0.35">
      <c r="C43" s="1">
        <v>0</v>
      </c>
      <c r="D43" s="1" t="str">
        <f t="shared" si="0"/>
        <v/>
      </c>
      <c r="E43" s="1" t="str">
        <f t="shared" si="1"/>
        <v/>
      </c>
      <c r="F43" s="1" t="str">
        <f t="shared" si="2"/>
        <v/>
      </c>
      <c r="G43" s="1" t="str">
        <f t="shared" si="3"/>
        <v/>
      </c>
    </row>
    <row r="44" spans="3:7" x14ac:dyDescent="0.35">
      <c r="C44" s="1">
        <v>0</v>
      </c>
      <c r="D44" s="1" t="str">
        <f t="shared" si="0"/>
        <v/>
      </c>
      <c r="E44" s="1" t="str">
        <f t="shared" si="1"/>
        <v/>
      </c>
      <c r="F44" s="1" t="str">
        <f t="shared" si="2"/>
        <v/>
      </c>
      <c r="G44" s="1" t="str">
        <f t="shared" si="3"/>
        <v/>
      </c>
    </row>
    <row r="45" spans="3:7" x14ac:dyDescent="0.35">
      <c r="C45" s="1">
        <v>0</v>
      </c>
      <c r="D45" s="1" t="str">
        <f t="shared" si="0"/>
        <v/>
      </c>
      <c r="E45" s="1" t="str">
        <f t="shared" si="1"/>
        <v/>
      </c>
      <c r="F45" s="1" t="str">
        <f t="shared" si="2"/>
        <v/>
      </c>
      <c r="G45" s="1" t="str">
        <f t="shared" si="3"/>
        <v/>
      </c>
    </row>
    <row r="46" spans="3:7" x14ac:dyDescent="0.35">
      <c r="C46" s="1">
        <v>0</v>
      </c>
      <c r="D46" s="1" t="str">
        <f t="shared" si="0"/>
        <v/>
      </c>
      <c r="E46" s="1" t="str">
        <f t="shared" si="1"/>
        <v/>
      </c>
      <c r="F46" s="1" t="str">
        <f t="shared" si="2"/>
        <v/>
      </c>
      <c r="G46" s="1" t="str">
        <f t="shared" si="3"/>
        <v/>
      </c>
    </row>
    <row r="47" spans="3:7" x14ac:dyDescent="0.35">
      <c r="C47" s="1">
        <v>0</v>
      </c>
      <c r="D47" s="1" t="str">
        <f t="shared" si="0"/>
        <v/>
      </c>
      <c r="E47" s="1" t="str">
        <f t="shared" si="1"/>
        <v/>
      </c>
      <c r="F47" s="1" t="str">
        <f t="shared" si="2"/>
        <v/>
      </c>
      <c r="G47" s="1" t="str">
        <f t="shared" si="3"/>
        <v/>
      </c>
    </row>
    <row r="48" spans="3:7" x14ac:dyDescent="0.35">
      <c r="C48" s="1">
        <v>0</v>
      </c>
      <c r="D48" s="1" t="str">
        <f t="shared" si="0"/>
        <v/>
      </c>
      <c r="E48" s="1" t="str">
        <f t="shared" si="1"/>
        <v/>
      </c>
      <c r="F48" s="1" t="str">
        <f t="shared" si="2"/>
        <v/>
      </c>
      <c r="G48" s="1" t="str">
        <f t="shared" si="3"/>
        <v/>
      </c>
    </row>
    <row r="49" spans="3:7" x14ac:dyDescent="0.35">
      <c r="C49" s="1">
        <v>0</v>
      </c>
      <c r="D49" s="1" t="str">
        <f t="shared" si="0"/>
        <v/>
      </c>
      <c r="E49" s="1" t="str">
        <f t="shared" si="1"/>
        <v/>
      </c>
      <c r="F49" s="1" t="str">
        <f t="shared" si="2"/>
        <v/>
      </c>
      <c r="G49" s="1" t="str">
        <f t="shared" si="3"/>
        <v/>
      </c>
    </row>
    <row r="50" spans="3:7" x14ac:dyDescent="0.35">
      <c r="C50" s="1">
        <v>0</v>
      </c>
      <c r="D50" s="1" t="str">
        <f t="shared" si="0"/>
        <v/>
      </c>
      <c r="E50" s="1" t="str">
        <f t="shared" si="1"/>
        <v/>
      </c>
      <c r="F50" s="1" t="str">
        <f t="shared" si="2"/>
        <v/>
      </c>
      <c r="G50" s="1" t="str">
        <f t="shared" si="3"/>
        <v/>
      </c>
    </row>
    <row r="51" spans="3:7" x14ac:dyDescent="0.35">
      <c r="C51" s="1">
        <v>0</v>
      </c>
      <c r="D51" s="1" t="str">
        <f t="shared" si="0"/>
        <v/>
      </c>
      <c r="E51" s="1" t="str">
        <f t="shared" si="1"/>
        <v/>
      </c>
      <c r="F51" s="1" t="str">
        <f t="shared" si="2"/>
        <v/>
      </c>
      <c r="G51" s="1" t="str">
        <f t="shared" si="3"/>
        <v/>
      </c>
    </row>
    <row r="52" spans="3:7" x14ac:dyDescent="0.35">
      <c r="C52" s="1">
        <v>0</v>
      </c>
      <c r="D52" s="1" t="str">
        <f t="shared" si="0"/>
        <v/>
      </c>
      <c r="E52" s="1" t="str">
        <f t="shared" si="1"/>
        <v/>
      </c>
      <c r="F52" s="1" t="str">
        <f t="shared" si="2"/>
        <v/>
      </c>
      <c r="G52" s="1" t="str">
        <f t="shared" si="3"/>
        <v/>
      </c>
    </row>
    <row r="53" spans="3:7" x14ac:dyDescent="0.35">
      <c r="C53" s="1">
        <v>0</v>
      </c>
      <c r="D53" s="1" t="str">
        <f t="shared" si="0"/>
        <v/>
      </c>
      <c r="E53" s="1" t="str">
        <f t="shared" si="1"/>
        <v/>
      </c>
      <c r="F53" s="1" t="str">
        <f t="shared" si="2"/>
        <v/>
      </c>
      <c r="G53" s="1" t="str">
        <f t="shared" si="3"/>
        <v/>
      </c>
    </row>
    <row r="54" spans="3:7" x14ac:dyDescent="0.35">
      <c r="C54" s="1">
        <v>0</v>
      </c>
      <c r="D54" s="1" t="str">
        <f t="shared" si="0"/>
        <v/>
      </c>
      <c r="E54" s="1" t="str">
        <f t="shared" si="1"/>
        <v/>
      </c>
      <c r="F54" s="1" t="str">
        <f t="shared" si="2"/>
        <v/>
      </c>
      <c r="G54" s="1" t="str">
        <f t="shared" si="3"/>
        <v/>
      </c>
    </row>
    <row r="55" spans="3:7" x14ac:dyDescent="0.35">
      <c r="C55" s="1">
        <v>0</v>
      </c>
      <c r="D55" s="1" t="str">
        <f t="shared" si="0"/>
        <v/>
      </c>
      <c r="E55" s="1" t="str">
        <f t="shared" si="1"/>
        <v/>
      </c>
      <c r="F55" s="1" t="str">
        <f t="shared" si="2"/>
        <v/>
      </c>
      <c r="G55" s="1" t="str">
        <f t="shared" si="3"/>
        <v/>
      </c>
    </row>
    <row r="56" spans="3:7" x14ac:dyDescent="0.35">
      <c r="C56" s="1">
        <v>0</v>
      </c>
      <c r="D56" s="1" t="str">
        <f t="shared" si="0"/>
        <v/>
      </c>
      <c r="E56" s="1" t="str">
        <f t="shared" si="1"/>
        <v/>
      </c>
      <c r="F56" s="1" t="str">
        <f t="shared" si="2"/>
        <v/>
      </c>
      <c r="G56" s="1" t="str">
        <f t="shared" si="3"/>
        <v/>
      </c>
    </row>
    <row r="57" spans="3:7" x14ac:dyDescent="0.35">
      <c r="C57" s="1">
        <v>0</v>
      </c>
      <c r="D57" s="1" t="str">
        <f t="shared" si="0"/>
        <v/>
      </c>
      <c r="E57" s="1" t="str">
        <f t="shared" si="1"/>
        <v/>
      </c>
      <c r="F57" s="1" t="str">
        <f t="shared" si="2"/>
        <v/>
      </c>
      <c r="G57" s="1" t="str">
        <f t="shared" si="3"/>
        <v/>
      </c>
    </row>
    <row r="58" spans="3:7" x14ac:dyDescent="0.35">
      <c r="C58" s="1">
        <v>0</v>
      </c>
      <c r="D58" s="1" t="str">
        <f t="shared" si="0"/>
        <v/>
      </c>
      <c r="E58" s="1" t="str">
        <f t="shared" si="1"/>
        <v/>
      </c>
      <c r="F58" s="1" t="str">
        <f t="shared" si="2"/>
        <v/>
      </c>
      <c r="G58" s="1" t="str">
        <f t="shared" si="3"/>
        <v/>
      </c>
    </row>
    <row r="59" spans="3:7" x14ac:dyDescent="0.35">
      <c r="C59" s="1">
        <v>0</v>
      </c>
      <c r="D59" s="1" t="str">
        <f t="shared" ref="D59:D90" si="4">IF(OR(C59 = "Media", C59="Alta",C59="Altissima"),"Altissimo","")</f>
        <v/>
      </c>
      <c r="E59" s="1" t="str">
        <f t="shared" ref="E59:E90" si="5">IF(C59="Bassa","Alto","")</f>
        <v/>
      </c>
      <c r="F59" s="1" t="str">
        <f t="shared" ref="F59:F90" si="6">IF(C59="Molto bassa","Medio","")</f>
        <v/>
      </c>
      <c r="G59" s="1" t="str">
        <f t="shared" ref="G59:G90" si="7">CONCATENATE(D59,E59,F59)</f>
        <v/>
      </c>
    </row>
    <row r="60" spans="3:7" x14ac:dyDescent="0.35">
      <c r="C60" s="1">
        <v>0</v>
      </c>
      <c r="D60" s="1" t="str">
        <f t="shared" si="4"/>
        <v/>
      </c>
      <c r="E60" s="1" t="str">
        <f t="shared" si="5"/>
        <v/>
      </c>
      <c r="F60" s="1" t="str">
        <f t="shared" si="6"/>
        <v/>
      </c>
      <c r="G60" s="1" t="str">
        <f t="shared" si="7"/>
        <v/>
      </c>
    </row>
    <row r="61" spans="3:7" x14ac:dyDescent="0.35">
      <c r="C61" s="1">
        <v>0</v>
      </c>
      <c r="D61" s="1" t="str">
        <f t="shared" si="4"/>
        <v/>
      </c>
      <c r="E61" s="1" t="str">
        <f t="shared" si="5"/>
        <v/>
      </c>
      <c r="F61" s="1" t="str">
        <f t="shared" si="6"/>
        <v/>
      </c>
      <c r="G61" s="1" t="str">
        <f t="shared" si="7"/>
        <v/>
      </c>
    </row>
    <row r="62" spans="3:7" x14ac:dyDescent="0.35">
      <c r="C62" s="1">
        <v>0</v>
      </c>
      <c r="D62" s="1" t="str">
        <f t="shared" si="4"/>
        <v/>
      </c>
      <c r="E62" s="1" t="str">
        <f t="shared" si="5"/>
        <v/>
      </c>
      <c r="F62" s="1" t="str">
        <f t="shared" si="6"/>
        <v/>
      </c>
      <c r="G62" s="1" t="str">
        <f t="shared" si="7"/>
        <v/>
      </c>
    </row>
    <row r="63" spans="3:7" x14ac:dyDescent="0.35">
      <c r="C63" s="1">
        <v>0</v>
      </c>
      <c r="D63" s="1" t="str">
        <f t="shared" si="4"/>
        <v/>
      </c>
      <c r="E63" s="1" t="str">
        <f t="shared" si="5"/>
        <v/>
      </c>
      <c r="F63" s="1" t="str">
        <f t="shared" si="6"/>
        <v/>
      </c>
      <c r="G63" s="1" t="str">
        <f t="shared" si="7"/>
        <v/>
      </c>
    </row>
    <row r="64" spans="3:7" x14ac:dyDescent="0.35">
      <c r="C64" s="1">
        <v>0</v>
      </c>
      <c r="D64" s="1" t="str">
        <f t="shared" si="4"/>
        <v/>
      </c>
      <c r="E64" s="1" t="str">
        <f t="shared" si="5"/>
        <v/>
      </c>
      <c r="F64" s="1" t="str">
        <f t="shared" si="6"/>
        <v/>
      </c>
      <c r="G64" s="1" t="str">
        <f t="shared" si="7"/>
        <v/>
      </c>
    </row>
    <row r="65" spans="3:7" x14ac:dyDescent="0.35">
      <c r="C65" s="1">
        <v>0</v>
      </c>
      <c r="D65" s="1" t="str">
        <f t="shared" si="4"/>
        <v/>
      </c>
      <c r="E65" s="1" t="str">
        <f t="shared" si="5"/>
        <v/>
      </c>
      <c r="F65" s="1" t="str">
        <f t="shared" si="6"/>
        <v/>
      </c>
      <c r="G65" s="1" t="str">
        <f t="shared" si="7"/>
        <v/>
      </c>
    </row>
    <row r="66" spans="3:7" x14ac:dyDescent="0.35">
      <c r="C66" s="1">
        <v>0</v>
      </c>
      <c r="D66" s="1" t="str">
        <f t="shared" si="4"/>
        <v/>
      </c>
      <c r="E66" s="1" t="str">
        <f t="shared" si="5"/>
        <v/>
      </c>
      <c r="F66" s="1" t="str">
        <f t="shared" si="6"/>
        <v/>
      </c>
      <c r="G66" s="1" t="str">
        <f t="shared" si="7"/>
        <v/>
      </c>
    </row>
    <row r="67" spans="3:7" x14ac:dyDescent="0.35">
      <c r="C67" s="1">
        <v>0</v>
      </c>
      <c r="D67" s="1" t="str">
        <f t="shared" si="4"/>
        <v/>
      </c>
      <c r="E67" s="1" t="str">
        <f t="shared" si="5"/>
        <v/>
      </c>
      <c r="F67" s="1" t="str">
        <f t="shared" si="6"/>
        <v/>
      </c>
      <c r="G67" s="1" t="str">
        <f t="shared" si="7"/>
        <v/>
      </c>
    </row>
    <row r="68" spans="3:7" x14ac:dyDescent="0.35">
      <c r="C68" s="1">
        <v>0</v>
      </c>
      <c r="D68" s="1" t="str">
        <f t="shared" si="4"/>
        <v/>
      </c>
      <c r="E68" s="1" t="str">
        <f t="shared" si="5"/>
        <v/>
      </c>
      <c r="F68" s="1" t="str">
        <f t="shared" si="6"/>
        <v/>
      </c>
      <c r="G68" s="1" t="str">
        <f t="shared" si="7"/>
        <v/>
      </c>
    </row>
    <row r="69" spans="3:7" x14ac:dyDescent="0.35">
      <c r="C69" s="1">
        <v>0</v>
      </c>
      <c r="D69" s="1" t="str">
        <f t="shared" si="4"/>
        <v/>
      </c>
      <c r="E69" s="1" t="str">
        <f t="shared" si="5"/>
        <v/>
      </c>
      <c r="F69" s="1" t="str">
        <f t="shared" si="6"/>
        <v/>
      </c>
      <c r="G69" s="1" t="str">
        <f t="shared" si="7"/>
        <v/>
      </c>
    </row>
    <row r="70" spans="3:7" x14ac:dyDescent="0.35">
      <c r="C70" s="1">
        <v>0</v>
      </c>
      <c r="D70" s="1" t="str">
        <f t="shared" si="4"/>
        <v/>
      </c>
      <c r="E70" s="1" t="str">
        <f t="shared" si="5"/>
        <v/>
      </c>
      <c r="F70" s="1" t="str">
        <f t="shared" si="6"/>
        <v/>
      </c>
      <c r="G70" s="1" t="str">
        <f t="shared" si="7"/>
        <v/>
      </c>
    </row>
    <row r="71" spans="3:7" x14ac:dyDescent="0.35">
      <c r="C71" s="1">
        <v>0</v>
      </c>
      <c r="D71" s="1" t="str">
        <f t="shared" si="4"/>
        <v/>
      </c>
      <c r="E71" s="1" t="str">
        <f t="shared" si="5"/>
        <v/>
      </c>
      <c r="F71" s="1" t="str">
        <f t="shared" si="6"/>
        <v/>
      </c>
      <c r="G71" s="1" t="str">
        <f t="shared" si="7"/>
        <v/>
      </c>
    </row>
    <row r="72" spans="3:7" x14ac:dyDescent="0.35">
      <c r="C72" s="1">
        <v>0</v>
      </c>
      <c r="D72" s="1" t="str">
        <f t="shared" si="4"/>
        <v/>
      </c>
      <c r="E72" s="1" t="str">
        <f t="shared" si="5"/>
        <v/>
      </c>
      <c r="F72" s="1" t="str">
        <f t="shared" si="6"/>
        <v/>
      </c>
      <c r="G72" s="1" t="str">
        <f t="shared" si="7"/>
        <v/>
      </c>
    </row>
    <row r="73" spans="3:7" x14ac:dyDescent="0.35">
      <c r="C73" s="1">
        <v>0</v>
      </c>
      <c r="D73" s="1" t="str">
        <f t="shared" si="4"/>
        <v/>
      </c>
      <c r="E73" s="1" t="str">
        <f t="shared" si="5"/>
        <v/>
      </c>
      <c r="F73" s="1" t="str">
        <f t="shared" si="6"/>
        <v/>
      </c>
      <c r="G73" s="1" t="str">
        <f t="shared" si="7"/>
        <v/>
      </c>
    </row>
    <row r="74" spans="3:7" x14ac:dyDescent="0.35">
      <c r="C74" s="1">
        <v>0</v>
      </c>
      <c r="D74" s="1" t="str">
        <f t="shared" si="4"/>
        <v/>
      </c>
      <c r="E74" s="1" t="str">
        <f t="shared" si="5"/>
        <v/>
      </c>
      <c r="F74" s="1" t="str">
        <f t="shared" si="6"/>
        <v/>
      </c>
      <c r="G74" s="1" t="str">
        <f t="shared" si="7"/>
        <v/>
      </c>
    </row>
    <row r="75" spans="3:7" x14ac:dyDescent="0.35">
      <c r="C75" s="1">
        <v>0</v>
      </c>
      <c r="D75" s="1" t="str">
        <f t="shared" si="4"/>
        <v/>
      </c>
      <c r="E75" s="1" t="str">
        <f t="shared" si="5"/>
        <v/>
      </c>
      <c r="F75" s="1" t="str">
        <f t="shared" si="6"/>
        <v/>
      </c>
      <c r="G75" s="1" t="str">
        <f t="shared" si="7"/>
        <v/>
      </c>
    </row>
    <row r="76" spans="3:7" x14ac:dyDescent="0.35">
      <c r="C76" s="1">
        <v>0</v>
      </c>
      <c r="D76" s="1" t="str">
        <f t="shared" si="4"/>
        <v/>
      </c>
      <c r="E76" s="1" t="str">
        <f t="shared" si="5"/>
        <v/>
      </c>
      <c r="F76" s="1" t="str">
        <f t="shared" si="6"/>
        <v/>
      </c>
      <c r="G76" s="1" t="str">
        <f t="shared" si="7"/>
        <v/>
      </c>
    </row>
    <row r="77" spans="3:7" x14ac:dyDescent="0.35">
      <c r="C77" s="1">
        <v>0</v>
      </c>
      <c r="D77" s="1" t="str">
        <f t="shared" si="4"/>
        <v/>
      </c>
      <c r="E77" s="1" t="str">
        <f t="shared" si="5"/>
        <v/>
      </c>
      <c r="F77" s="1" t="str">
        <f t="shared" si="6"/>
        <v/>
      </c>
      <c r="G77" s="1" t="str">
        <f t="shared" si="7"/>
        <v/>
      </c>
    </row>
    <row r="78" spans="3:7" x14ac:dyDescent="0.35">
      <c r="C78" s="1">
        <v>0</v>
      </c>
      <c r="D78" s="1" t="str">
        <f t="shared" si="4"/>
        <v/>
      </c>
      <c r="E78" s="1" t="str">
        <f t="shared" si="5"/>
        <v/>
      </c>
      <c r="F78" s="1" t="str">
        <f t="shared" si="6"/>
        <v/>
      </c>
      <c r="G78" s="1" t="str">
        <f t="shared" si="7"/>
        <v/>
      </c>
    </row>
    <row r="79" spans="3:7" x14ac:dyDescent="0.35">
      <c r="C79" s="1">
        <v>0</v>
      </c>
      <c r="D79" s="1" t="str">
        <f t="shared" si="4"/>
        <v/>
      </c>
      <c r="E79" s="1" t="str">
        <f t="shared" si="5"/>
        <v/>
      </c>
      <c r="F79" s="1" t="str">
        <f t="shared" si="6"/>
        <v/>
      </c>
      <c r="G79" s="1" t="str">
        <f t="shared" si="7"/>
        <v/>
      </c>
    </row>
    <row r="80" spans="3:7" x14ac:dyDescent="0.35">
      <c r="C80" s="1">
        <v>0</v>
      </c>
      <c r="D80" s="1" t="str">
        <f t="shared" si="4"/>
        <v/>
      </c>
      <c r="E80" s="1" t="str">
        <f t="shared" si="5"/>
        <v/>
      </c>
      <c r="F80" s="1" t="str">
        <f t="shared" si="6"/>
        <v/>
      </c>
      <c r="G80" s="1" t="str">
        <f t="shared" si="7"/>
        <v/>
      </c>
    </row>
    <row r="81" spans="3:7" x14ac:dyDescent="0.35">
      <c r="C81" s="1">
        <v>0</v>
      </c>
      <c r="D81" s="1" t="str">
        <f t="shared" si="4"/>
        <v/>
      </c>
      <c r="E81" s="1" t="str">
        <f t="shared" si="5"/>
        <v/>
      </c>
      <c r="F81" s="1" t="str">
        <f t="shared" si="6"/>
        <v/>
      </c>
      <c r="G81" s="1" t="str">
        <f t="shared" si="7"/>
        <v/>
      </c>
    </row>
    <row r="82" spans="3:7" x14ac:dyDescent="0.35">
      <c r="C82" s="1">
        <v>0</v>
      </c>
      <c r="D82" s="1" t="str">
        <f t="shared" si="4"/>
        <v/>
      </c>
      <c r="E82" s="1" t="str">
        <f t="shared" si="5"/>
        <v/>
      </c>
      <c r="F82" s="1" t="str">
        <f t="shared" si="6"/>
        <v/>
      </c>
      <c r="G82" s="1" t="str">
        <f t="shared" si="7"/>
        <v/>
      </c>
    </row>
    <row r="83" spans="3:7" x14ac:dyDescent="0.35">
      <c r="C83" s="1">
        <v>0</v>
      </c>
      <c r="D83" s="1" t="str">
        <f t="shared" si="4"/>
        <v/>
      </c>
      <c r="E83" s="1" t="str">
        <f t="shared" si="5"/>
        <v/>
      </c>
      <c r="F83" s="1" t="str">
        <f t="shared" si="6"/>
        <v/>
      </c>
      <c r="G83" s="1" t="str">
        <f t="shared" si="7"/>
        <v/>
      </c>
    </row>
    <row r="84" spans="3:7" x14ac:dyDescent="0.35">
      <c r="C84" s="1">
        <v>0</v>
      </c>
      <c r="D84" s="1" t="str">
        <f t="shared" si="4"/>
        <v/>
      </c>
      <c r="E84" s="1" t="str">
        <f t="shared" si="5"/>
        <v/>
      </c>
      <c r="F84" s="1" t="str">
        <f t="shared" si="6"/>
        <v/>
      </c>
      <c r="G84" s="1" t="str">
        <f t="shared" si="7"/>
        <v/>
      </c>
    </row>
    <row r="85" spans="3:7" x14ac:dyDescent="0.35">
      <c r="C85" s="1">
        <v>0</v>
      </c>
      <c r="D85" s="1" t="str">
        <f t="shared" si="4"/>
        <v/>
      </c>
      <c r="E85" s="1" t="str">
        <f t="shared" si="5"/>
        <v/>
      </c>
      <c r="F85" s="1" t="str">
        <f t="shared" si="6"/>
        <v/>
      </c>
      <c r="G85" s="1" t="str">
        <f t="shared" si="7"/>
        <v/>
      </c>
    </row>
    <row r="86" spans="3:7" x14ac:dyDescent="0.35">
      <c r="C86" s="1">
        <v>0</v>
      </c>
      <c r="D86" s="1" t="str">
        <f t="shared" si="4"/>
        <v/>
      </c>
      <c r="E86" s="1" t="str">
        <f t="shared" si="5"/>
        <v/>
      </c>
      <c r="F86" s="1" t="str">
        <f t="shared" si="6"/>
        <v/>
      </c>
      <c r="G86" s="1" t="str">
        <f t="shared" si="7"/>
        <v/>
      </c>
    </row>
    <row r="87" spans="3:7" x14ac:dyDescent="0.35">
      <c r="C87" s="1">
        <v>0</v>
      </c>
      <c r="D87" s="1" t="str">
        <f t="shared" si="4"/>
        <v/>
      </c>
      <c r="E87" s="1" t="str">
        <f t="shared" si="5"/>
        <v/>
      </c>
      <c r="F87" s="1" t="str">
        <f t="shared" si="6"/>
        <v/>
      </c>
      <c r="G87" s="1" t="str">
        <f t="shared" si="7"/>
        <v/>
      </c>
    </row>
    <row r="88" spans="3:7" x14ac:dyDescent="0.35">
      <c r="C88" s="1">
        <v>0</v>
      </c>
      <c r="D88" s="1" t="str">
        <f t="shared" si="4"/>
        <v/>
      </c>
      <c r="E88" s="1" t="str">
        <f t="shared" si="5"/>
        <v/>
      </c>
      <c r="F88" s="1" t="str">
        <f t="shared" si="6"/>
        <v/>
      </c>
      <c r="G88" s="1" t="str">
        <f t="shared" si="7"/>
        <v/>
      </c>
    </row>
    <row r="89" spans="3:7" x14ac:dyDescent="0.35">
      <c r="C89" s="1">
        <v>0</v>
      </c>
      <c r="D89" s="1" t="str">
        <f t="shared" si="4"/>
        <v/>
      </c>
      <c r="E89" s="1" t="str">
        <f t="shared" si="5"/>
        <v/>
      </c>
      <c r="F89" s="1" t="str">
        <f t="shared" si="6"/>
        <v/>
      </c>
      <c r="G89" s="1" t="str">
        <f t="shared" si="7"/>
        <v/>
      </c>
    </row>
    <row r="90" spans="3:7" x14ac:dyDescent="0.35">
      <c r="C90" s="1">
        <v>0</v>
      </c>
      <c r="D90" s="1" t="str">
        <f t="shared" si="4"/>
        <v/>
      </c>
      <c r="E90" s="1" t="str">
        <f t="shared" si="5"/>
        <v/>
      </c>
      <c r="F90" s="1" t="str">
        <f t="shared" si="6"/>
        <v/>
      </c>
      <c r="G90" s="1" t="str">
        <f t="shared" si="7"/>
        <v/>
      </c>
    </row>
    <row r="91" spans="3:7" x14ac:dyDescent="0.35">
      <c r="C91" s="1">
        <v>0</v>
      </c>
      <c r="D91" s="1" t="str">
        <f t="shared" ref="D91:D122" si="8">IF(OR(C91 = "Media", C91="Alta",C91="Altissima"),"Altissimo","")</f>
        <v/>
      </c>
      <c r="E91" s="1" t="str">
        <f t="shared" ref="E91:E122" si="9">IF(C91="Bassa","Alto","")</f>
        <v/>
      </c>
      <c r="F91" s="1" t="str">
        <f t="shared" ref="F91:F122" si="10">IF(C91="Molto bassa","Medio","")</f>
        <v/>
      </c>
      <c r="G91" s="1" t="str">
        <f t="shared" ref="G91:G122" si="11">CONCATENATE(D91,E91,F91)</f>
        <v/>
      </c>
    </row>
    <row r="92" spans="3:7" x14ac:dyDescent="0.35">
      <c r="C92" s="1">
        <v>0</v>
      </c>
      <c r="D92" s="1" t="str">
        <f t="shared" si="8"/>
        <v/>
      </c>
      <c r="E92" s="1" t="str">
        <f t="shared" si="9"/>
        <v/>
      </c>
      <c r="F92" s="1" t="str">
        <f t="shared" si="10"/>
        <v/>
      </c>
      <c r="G92" s="1" t="str">
        <f t="shared" si="11"/>
        <v/>
      </c>
    </row>
    <row r="93" spans="3:7" x14ac:dyDescent="0.35">
      <c r="C93" s="1">
        <v>0</v>
      </c>
      <c r="D93" s="1" t="str">
        <f t="shared" si="8"/>
        <v/>
      </c>
      <c r="E93" s="1" t="str">
        <f t="shared" si="9"/>
        <v/>
      </c>
      <c r="F93" s="1" t="str">
        <f t="shared" si="10"/>
        <v/>
      </c>
      <c r="G93" s="1" t="str">
        <f t="shared" si="11"/>
        <v/>
      </c>
    </row>
    <row r="94" spans="3:7" x14ac:dyDescent="0.35">
      <c r="C94" s="1">
        <v>0</v>
      </c>
      <c r="D94" s="1" t="str">
        <f t="shared" si="8"/>
        <v/>
      </c>
      <c r="E94" s="1" t="str">
        <f t="shared" si="9"/>
        <v/>
      </c>
      <c r="F94" s="1" t="str">
        <f t="shared" si="10"/>
        <v/>
      </c>
      <c r="G94" s="1" t="str">
        <f t="shared" si="11"/>
        <v/>
      </c>
    </row>
    <row r="95" spans="3:7" x14ac:dyDescent="0.35">
      <c r="C95" s="1">
        <v>0</v>
      </c>
      <c r="D95" s="1" t="str">
        <f t="shared" si="8"/>
        <v/>
      </c>
      <c r="E95" s="1" t="str">
        <f t="shared" si="9"/>
        <v/>
      </c>
      <c r="F95" s="1" t="str">
        <f t="shared" si="10"/>
        <v/>
      </c>
      <c r="G95" s="1" t="str">
        <f t="shared" si="11"/>
        <v/>
      </c>
    </row>
    <row r="96" spans="3:7" x14ac:dyDescent="0.35">
      <c r="C96" s="1">
        <v>0</v>
      </c>
      <c r="D96" s="1" t="str">
        <f t="shared" si="8"/>
        <v/>
      </c>
      <c r="E96" s="1" t="str">
        <f t="shared" si="9"/>
        <v/>
      </c>
      <c r="F96" s="1" t="str">
        <f t="shared" si="10"/>
        <v/>
      </c>
      <c r="G96" s="1" t="str">
        <f t="shared" si="11"/>
        <v/>
      </c>
    </row>
    <row r="97" spans="3:7" x14ac:dyDescent="0.35">
      <c r="C97" s="1">
        <v>0</v>
      </c>
      <c r="D97" s="1" t="str">
        <f t="shared" si="8"/>
        <v/>
      </c>
      <c r="E97" s="1" t="str">
        <f t="shared" si="9"/>
        <v/>
      </c>
      <c r="F97" s="1" t="str">
        <f t="shared" si="10"/>
        <v/>
      </c>
      <c r="G97" s="1" t="str">
        <f t="shared" si="11"/>
        <v/>
      </c>
    </row>
    <row r="98" spans="3:7" x14ac:dyDescent="0.35">
      <c r="C98" s="1">
        <v>0</v>
      </c>
      <c r="D98" s="1" t="str">
        <f t="shared" si="8"/>
        <v/>
      </c>
      <c r="E98" s="1" t="str">
        <f t="shared" si="9"/>
        <v/>
      </c>
      <c r="F98" s="1" t="str">
        <f t="shared" si="10"/>
        <v/>
      </c>
      <c r="G98" s="1" t="str">
        <f t="shared" si="11"/>
        <v/>
      </c>
    </row>
    <row r="99" spans="3:7" x14ac:dyDescent="0.35">
      <c r="C99" s="1">
        <v>0</v>
      </c>
      <c r="D99" s="1" t="str">
        <f t="shared" si="8"/>
        <v/>
      </c>
      <c r="E99" s="1" t="str">
        <f t="shared" si="9"/>
        <v/>
      </c>
      <c r="F99" s="1" t="str">
        <f t="shared" si="10"/>
        <v/>
      </c>
      <c r="G99" s="1" t="str">
        <f t="shared" si="11"/>
        <v/>
      </c>
    </row>
    <row r="100" spans="3:7" x14ac:dyDescent="0.35">
      <c r="C100" s="1">
        <v>0</v>
      </c>
      <c r="D100" s="1" t="str">
        <f t="shared" si="8"/>
        <v/>
      </c>
      <c r="E100" s="1" t="str">
        <f t="shared" si="9"/>
        <v/>
      </c>
      <c r="F100" s="1" t="str">
        <f t="shared" si="10"/>
        <v/>
      </c>
      <c r="G100" s="1" t="str">
        <f t="shared" si="11"/>
        <v/>
      </c>
    </row>
    <row r="101" spans="3:7" x14ac:dyDescent="0.35">
      <c r="C101" s="1">
        <v>0</v>
      </c>
      <c r="D101" s="1" t="str">
        <f t="shared" si="8"/>
        <v/>
      </c>
      <c r="E101" s="1" t="str">
        <f t="shared" si="9"/>
        <v/>
      </c>
      <c r="F101" s="1" t="str">
        <f t="shared" si="10"/>
        <v/>
      </c>
      <c r="G101" s="1" t="str">
        <f t="shared" si="11"/>
        <v/>
      </c>
    </row>
    <row r="102" spans="3:7" x14ac:dyDescent="0.35">
      <c r="C102" s="1">
        <v>0</v>
      </c>
      <c r="D102" s="1" t="str">
        <f t="shared" si="8"/>
        <v/>
      </c>
      <c r="E102" s="1" t="str">
        <f t="shared" si="9"/>
        <v/>
      </c>
      <c r="F102" s="1" t="str">
        <f t="shared" si="10"/>
        <v/>
      </c>
      <c r="G102" s="1" t="str">
        <f t="shared" si="11"/>
        <v/>
      </c>
    </row>
    <row r="103" spans="3:7" x14ac:dyDescent="0.35">
      <c r="C103" s="1">
        <v>0</v>
      </c>
      <c r="D103" s="1" t="str">
        <f t="shared" si="8"/>
        <v/>
      </c>
      <c r="E103" s="1" t="str">
        <f t="shared" si="9"/>
        <v/>
      </c>
      <c r="F103" s="1" t="str">
        <f t="shared" si="10"/>
        <v/>
      </c>
      <c r="G103" s="1" t="str">
        <f t="shared" si="11"/>
        <v/>
      </c>
    </row>
    <row r="104" spans="3:7" x14ac:dyDescent="0.35">
      <c r="C104" s="1">
        <v>0</v>
      </c>
      <c r="D104" s="1" t="str">
        <f t="shared" si="8"/>
        <v/>
      </c>
      <c r="E104" s="1" t="str">
        <f t="shared" si="9"/>
        <v/>
      </c>
      <c r="F104" s="1" t="str">
        <f t="shared" si="10"/>
        <v/>
      </c>
      <c r="G104" s="1" t="str">
        <f t="shared" si="11"/>
        <v/>
      </c>
    </row>
    <row r="105" spans="3:7" x14ac:dyDescent="0.35">
      <c r="C105" s="1">
        <v>0</v>
      </c>
      <c r="D105" s="1" t="str">
        <f t="shared" si="8"/>
        <v/>
      </c>
      <c r="E105" s="1" t="str">
        <f t="shared" si="9"/>
        <v/>
      </c>
      <c r="F105" s="1" t="str">
        <f t="shared" si="10"/>
        <v/>
      </c>
      <c r="G105" s="1" t="str">
        <f t="shared" si="11"/>
        <v/>
      </c>
    </row>
    <row r="106" spans="3:7" x14ac:dyDescent="0.35">
      <c r="C106" s="1">
        <v>0</v>
      </c>
      <c r="D106" s="1" t="str">
        <f t="shared" si="8"/>
        <v/>
      </c>
      <c r="E106" s="1" t="str">
        <f t="shared" si="9"/>
        <v/>
      </c>
      <c r="F106" s="1" t="str">
        <f t="shared" si="10"/>
        <v/>
      </c>
      <c r="G106" s="1" t="str">
        <f t="shared" si="11"/>
        <v/>
      </c>
    </row>
    <row r="107" spans="3:7" x14ac:dyDescent="0.35">
      <c r="C107" s="1">
        <v>0</v>
      </c>
      <c r="D107" s="1" t="str">
        <f t="shared" si="8"/>
        <v/>
      </c>
      <c r="E107" s="1" t="str">
        <f t="shared" si="9"/>
        <v/>
      </c>
      <c r="F107" s="1" t="str">
        <f t="shared" si="10"/>
        <v/>
      </c>
      <c r="G107" s="1" t="str">
        <f t="shared" si="11"/>
        <v/>
      </c>
    </row>
    <row r="108" spans="3:7" x14ac:dyDescent="0.35">
      <c r="C108" s="1">
        <v>0</v>
      </c>
      <c r="D108" s="1" t="str">
        <f t="shared" si="8"/>
        <v/>
      </c>
      <c r="E108" s="1" t="str">
        <f t="shared" si="9"/>
        <v/>
      </c>
      <c r="F108" s="1" t="str">
        <f t="shared" si="10"/>
        <v/>
      </c>
      <c r="G108" s="1" t="str">
        <f t="shared" si="11"/>
        <v/>
      </c>
    </row>
    <row r="109" spans="3:7" x14ac:dyDescent="0.35">
      <c r="C109" s="1">
        <v>0</v>
      </c>
      <c r="D109" s="1" t="str">
        <f t="shared" si="8"/>
        <v/>
      </c>
      <c r="E109" s="1" t="str">
        <f t="shared" si="9"/>
        <v/>
      </c>
      <c r="F109" s="1" t="str">
        <f t="shared" si="10"/>
        <v/>
      </c>
      <c r="G109" s="1" t="str">
        <f t="shared" si="11"/>
        <v/>
      </c>
    </row>
    <row r="110" spans="3:7" x14ac:dyDescent="0.35">
      <c r="C110" s="1">
        <v>0</v>
      </c>
      <c r="D110" s="1" t="str">
        <f t="shared" si="8"/>
        <v/>
      </c>
      <c r="E110" s="1" t="str">
        <f t="shared" si="9"/>
        <v/>
      </c>
      <c r="F110" s="1" t="str">
        <f t="shared" si="10"/>
        <v/>
      </c>
      <c r="G110" s="1" t="str">
        <f t="shared" si="11"/>
        <v/>
      </c>
    </row>
    <row r="111" spans="3:7" x14ac:dyDescent="0.35">
      <c r="C111" s="1">
        <v>0</v>
      </c>
      <c r="D111" s="1" t="str">
        <f t="shared" si="8"/>
        <v/>
      </c>
      <c r="E111" s="1" t="str">
        <f t="shared" si="9"/>
        <v/>
      </c>
      <c r="F111" s="1" t="str">
        <f t="shared" si="10"/>
        <v/>
      </c>
      <c r="G111" s="1" t="str">
        <f t="shared" si="11"/>
        <v/>
      </c>
    </row>
    <row r="112" spans="3:7" x14ac:dyDescent="0.35">
      <c r="C112" s="1">
        <v>0</v>
      </c>
      <c r="D112" s="1" t="str">
        <f t="shared" si="8"/>
        <v/>
      </c>
      <c r="E112" s="1" t="str">
        <f t="shared" si="9"/>
        <v/>
      </c>
      <c r="F112" s="1" t="str">
        <f t="shared" si="10"/>
        <v/>
      </c>
      <c r="G112" s="1" t="str">
        <f t="shared" si="11"/>
        <v/>
      </c>
    </row>
    <row r="113" spans="3:7" x14ac:dyDescent="0.35">
      <c r="C113" s="1">
        <v>0</v>
      </c>
      <c r="D113" s="1" t="str">
        <f t="shared" si="8"/>
        <v/>
      </c>
      <c r="E113" s="1" t="str">
        <f t="shared" si="9"/>
        <v/>
      </c>
      <c r="F113" s="1" t="str">
        <f t="shared" si="10"/>
        <v/>
      </c>
      <c r="G113" s="1" t="str">
        <f t="shared" si="11"/>
        <v/>
      </c>
    </row>
    <row r="114" spans="3:7" x14ac:dyDescent="0.35">
      <c r="C114" s="1">
        <v>0</v>
      </c>
      <c r="D114" s="1" t="str">
        <f t="shared" si="8"/>
        <v/>
      </c>
      <c r="E114" s="1" t="str">
        <f t="shared" si="9"/>
        <v/>
      </c>
      <c r="F114" s="1" t="str">
        <f t="shared" si="10"/>
        <v/>
      </c>
      <c r="G114" s="1" t="str">
        <f t="shared" si="11"/>
        <v/>
      </c>
    </row>
    <row r="115" spans="3:7" x14ac:dyDescent="0.35">
      <c r="C115" s="1">
        <v>0</v>
      </c>
      <c r="D115" s="1" t="str">
        <f t="shared" si="8"/>
        <v/>
      </c>
      <c r="E115" s="1" t="str">
        <f t="shared" si="9"/>
        <v/>
      </c>
      <c r="F115" s="1" t="str">
        <f t="shared" si="10"/>
        <v/>
      </c>
      <c r="G115" s="1" t="str">
        <f t="shared" si="11"/>
        <v/>
      </c>
    </row>
    <row r="116" spans="3:7" x14ac:dyDescent="0.35">
      <c r="C116" s="1">
        <v>0</v>
      </c>
      <c r="D116" s="1" t="str">
        <f t="shared" si="8"/>
        <v/>
      </c>
      <c r="E116" s="1" t="str">
        <f t="shared" si="9"/>
        <v/>
      </c>
      <c r="F116" s="1" t="str">
        <f t="shared" si="10"/>
        <v/>
      </c>
      <c r="G116" s="1" t="str">
        <f t="shared" si="11"/>
        <v/>
      </c>
    </row>
    <row r="117" spans="3:7" x14ac:dyDescent="0.35">
      <c r="C117" s="1">
        <v>0</v>
      </c>
      <c r="D117" s="1" t="str">
        <f t="shared" si="8"/>
        <v/>
      </c>
      <c r="E117" s="1" t="str">
        <f t="shared" si="9"/>
        <v/>
      </c>
      <c r="F117" s="1" t="str">
        <f t="shared" si="10"/>
        <v/>
      </c>
      <c r="G117" s="1" t="str">
        <f t="shared" si="11"/>
        <v/>
      </c>
    </row>
    <row r="118" spans="3:7" x14ac:dyDescent="0.35">
      <c r="C118" s="1">
        <v>0</v>
      </c>
      <c r="D118" s="1" t="str">
        <f t="shared" si="8"/>
        <v/>
      </c>
      <c r="E118" s="1" t="str">
        <f t="shared" si="9"/>
        <v/>
      </c>
      <c r="F118" s="1" t="str">
        <f t="shared" si="10"/>
        <v/>
      </c>
      <c r="G118" s="1" t="str">
        <f t="shared" si="11"/>
        <v/>
      </c>
    </row>
    <row r="119" spans="3:7" x14ac:dyDescent="0.35">
      <c r="C119" s="1">
        <v>0</v>
      </c>
      <c r="D119" s="1" t="str">
        <f t="shared" si="8"/>
        <v/>
      </c>
      <c r="E119" s="1" t="str">
        <f t="shared" si="9"/>
        <v/>
      </c>
      <c r="F119" s="1" t="str">
        <f t="shared" si="10"/>
        <v/>
      </c>
      <c r="G119" s="1" t="str">
        <f t="shared" si="11"/>
        <v/>
      </c>
    </row>
    <row r="120" spans="3:7" x14ac:dyDescent="0.35">
      <c r="C120" s="1">
        <v>0</v>
      </c>
      <c r="D120" s="1" t="str">
        <f t="shared" si="8"/>
        <v/>
      </c>
      <c r="E120" s="1" t="str">
        <f t="shared" si="9"/>
        <v/>
      </c>
      <c r="F120" s="1" t="str">
        <f t="shared" si="10"/>
        <v/>
      </c>
      <c r="G120" s="1" t="str">
        <f t="shared" si="11"/>
        <v/>
      </c>
    </row>
    <row r="121" spans="3:7" x14ac:dyDescent="0.35">
      <c r="C121" s="1">
        <v>0</v>
      </c>
      <c r="D121" s="1" t="str">
        <f t="shared" si="8"/>
        <v/>
      </c>
      <c r="E121" s="1" t="str">
        <f t="shared" si="9"/>
        <v/>
      </c>
      <c r="F121" s="1" t="str">
        <f t="shared" si="10"/>
        <v/>
      </c>
      <c r="G121" s="1" t="str">
        <f t="shared" si="11"/>
        <v/>
      </c>
    </row>
    <row r="122" spans="3:7" x14ac:dyDescent="0.35">
      <c r="C122" s="1">
        <v>0</v>
      </c>
      <c r="D122" s="1" t="str">
        <f t="shared" si="8"/>
        <v/>
      </c>
      <c r="E122" s="1" t="str">
        <f t="shared" si="9"/>
        <v/>
      </c>
      <c r="F122" s="1" t="str">
        <f t="shared" si="10"/>
        <v/>
      </c>
      <c r="G122" s="1" t="str">
        <f t="shared" si="11"/>
        <v/>
      </c>
    </row>
    <row r="123" spans="3:7" x14ac:dyDescent="0.35">
      <c r="C123" s="1">
        <v>0</v>
      </c>
      <c r="D123" s="1" t="str">
        <f t="shared" ref="D123:D129" si="12">IF(OR(C123 = "Media", C123="Alta",C123="Altissima"),"Altissimo","")</f>
        <v/>
      </c>
      <c r="E123" s="1" t="str">
        <f t="shared" ref="E123:E129" si="13">IF(C123="Bassa","Alto","")</f>
        <v/>
      </c>
      <c r="F123" s="1" t="str">
        <f t="shared" ref="F123:F129" si="14">IF(C123="Molto bassa","Medio","")</f>
        <v/>
      </c>
      <c r="G123" s="1" t="str">
        <f t="shared" ref="G123:G129" si="15">CONCATENATE(D123,E123,F123)</f>
        <v/>
      </c>
    </row>
    <row r="124" spans="3:7" x14ac:dyDescent="0.35">
      <c r="C124" s="1">
        <v>0</v>
      </c>
      <c r="D124" s="1" t="str">
        <f t="shared" si="12"/>
        <v/>
      </c>
      <c r="E124" s="1" t="str">
        <f t="shared" si="13"/>
        <v/>
      </c>
      <c r="F124" s="1" t="str">
        <f t="shared" si="14"/>
        <v/>
      </c>
      <c r="G124" s="1" t="str">
        <f t="shared" si="15"/>
        <v/>
      </c>
    </row>
    <row r="125" spans="3:7" x14ac:dyDescent="0.35">
      <c r="C125" s="1">
        <v>0</v>
      </c>
      <c r="D125" s="1" t="str">
        <f t="shared" si="12"/>
        <v/>
      </c>
      <c r="E125" s="1" t="str">
        <f t="shared" si="13"/>
        <v/>
      </c>
      <c r="F125" s="1" t="str">
        <f t="shared" si="14"/>
        <v/>
      </c>
      <c r="G125" s="1" t="str">
        <f t="shared" si="15"/>
        <v/>
      </c>
    </row>
    <row r="126" spans="3:7" x14ac:dyDescent="0.35">
      <c r="C126" s="1">
        <v>0</v>
      </c>
      <c r="D126" s="1" t="str">
        <f t="shared" si="12"/>
        <v/>
      </c>
      <c r="E126" s="1" t="str">
        <f t="shared" si="13"/>
        <v/>
      </c>
      <c r="F126" s="1" t="str">
        <f t="shared" si="14"/>
        <v/>
      </c>
      <c r="G126" s="1" t="str">
        <f t="shared" si="15"/>
        <v/>
      </c>
    </row>
    <row r="127" spans="3:7" x14ac:dyDescent="0.35">
      <c r="C127" s="1">
        <v>0</v>
      </c>
      <c r="D127" s="1" t="str">
        <f t="shared" si="12"/>
        <v/>
      </c>
      <c r="E127" s="1" t="str">
        <f t="shared" si="13"/>
        <v/>
      </c>
      <c r="F127" s="1" t="str">
        <f t="shared" si="14"/>
        <v/>
      </c>
      <c r="G127" s="1" t="str">
        <f t="shared" si="15"/>
        <v/>
      </c>
    </row>
    <row r="128" spans="3:7" x14ac:dyDescent="0.35">
      <c r="C128" s="1">
        <v>0</v>
      </c>
      <c r="D128" s="1" t="str">
        <f t="shared" si="12"/>
        <v/>
      </c>
      <c r="E128" s="1" t="str">
        <f t="shared" si="13"/>
        <v/>
      </c>
      <c r="F128" s="1" t="str">
        <f t="shared" si="14"/>
        <v/>
      </c>
      <c r="G128" s="1" t="str">
        <f t="shared" si="15"/>
        <v/>
      </c>
    </row>
    <row r="129" spans="3:7" x14ac:dyDescent="0.35">
      <c r="C129" s="1">
        <v>0</v>
      </c>
      <c r="D129" s="1" t="str">
        <f t="shared" si="12"/>
        <v/>
      </c>
      <c r="E129" s="1" t="str">
        <f t="shared" si="13"/>
        <v/>
      </c>
      <c r="F129" s="1" t="str">
        <f t="shared" si="14"/>
        <v/>
      </c>
      <c r="G129" s="1" t="str">
        <f t="shared" si="15"/>
        <v/>
      </c>
    </row>
  </sheetData>
  <mergeCells count="1">
    <mergeCell ref="C10:D10"/>
  </mergeCells>
  <pageMargins left="0.7" right="0.7" top="0.3" bottom="0.3" header="0.3" footer="0.3"/>
  <pageSetup paperSize="9" orientation="portrait" useFirstPageNumber="1"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28</vt:i4>
      </vt:variant>
    </vt:vector>
  </HeadingPairs>
  <TitlesOfParts>
    <vt:vector size="32" baseType="lpstr">
      <vt:lpstr>Sezione_generale_old</vt:lpstr>
      <vt:lpstr>Mappatura specifica dei rischi</vt:lpstr>
      <vt:lpstr>competenze</vt:lpstr>
      <vt:lpstr>Parametri</vt:lpstr>
      <vt:lpstr>'Mappatura specifica dei rischi'!Area_stampa</vt:lpstr>
      <vt:lpstr>competenze!attivita</vt:lpstr>
      <vt:lpstr>Parametri!attivita</vt:lpstr>
      <vt:lpstr>Sezione_generale_old!attivita</vt:lpstr>
      <vt:lpstr>competenze!attività</vt:lpstr>
      <vt:lpstr>Parametri!attività</vt:lpstr>
      <vt:lpstr>Sezione_generale_old!attività</vt:lpstr>
      <vt:lpstr>competenze!esecutoreazione</vt:lpstr>
      <vt:lpstr>Parametri!esecutoreazione</vt:lpstr>
      <vt:lpstr>Sezione_generale_old!esecutoreazione</vt:lpstr>
      <vt:lpstr>competenze!fonti</vt:lpstr>
      <vt:lpstr>Parametri!fonti</vt:lpstr>
      <vt:lpstr>Sezione_generale_old!fonti</vt:lpstr>
      <vt:lpstr>competenze!impatto</vt:lpstr>
      <vt:lpstr>Parametri!impatto</vt:lpstr>
      <vt:lpstr>Sezione_generale_old!impatto</vt:lpstr>
      <vt:lpstr>competenze!Print_Area</vt:lpstr>
      <vt:lpstr>'Mappatura specifica dei rischi'!Print_Area</vt:lpstr>
      <vt:lpstr>competenze!probabilita</vt:lpstr>
      <vt:lpstr>Parametri!probabilita</vt:lpstr>
      <vt:lpstr>Sezione_generale_old!probabilita</vt:lpstr>
      <vt:lpstr>competenze!responsabilità</vt:lpstr>
      <vt:lpstr>'Mappatura specifica dei rischi'!responsabilità</vt:lpstr>
      <vt:lpstr>Parametri!responsabilità</vt:lpstr>
      <vt:lpstr>Sezione_generale_old!responsabilità</vt:lpstr>
      <vt:lpstr>competenze!risultato</vt:lpstr>
      <vt:lpstr>Parametri!risultato</vt:lpstr>
      <vt:lpstr>Sezione_generale_old!risultato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Stefano Manoli</cp:lastModifiedBy>
  <cp:revision>0</cp:revision>
  <cp:lastPrinted>2022-11-22T07:39:53Z</cp:lastPrinted>
  <dcterms:created xsi:type="dcterms:W3CDTF">2014-07-11T10:05:14Z</dcterms:created>
  <dcterms:modified xsi:type="dcterms:W3CDTF">2022-12-05T16:25:18Z</dcterms:modified>
  <dc:language>it-IT</dc:language>
</cp:coreProperties>
</file>