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X200S4\Users\Stefano Manoli\Nuova società\Consigli di Amministrazione\2023\18 dicembre 2023\Convocazione\piano triennale corruzione e analisi del rischio\"/>
    </mc:Choice>
  </mc:AlternateContent>
  <bookViews>
    <workbookView xWindow="-120" yWindow="-120" windowWidth="20730" windowHeight="11040" tabRatio="500" firstSheet="1" activeTab="1"/>
  </bookViews>
  <sheets>
    <sheet name="Sezione_generale_old" sheetId="2" state="hidden" r:id="rId1"/>
    <sheet name="Mappatura specifica dei rischi" sheetId="3" r:id="rId2"/>
    <sheet name="competenze" sheetId="4" state="hidden" r:id="rId3"/>
    <sheet name="Parametri" sheetId="5" state="hidden" r:id="rId4"/>
  </sheets>
  <externalReferences>
    <externalReference r:id="rId5"/>
  </externalReferences>
  <definedNames>
    <definedName name="_xlnm._FilterDatabase" localSheetId="1" hidden="1">'Mappatura specifica dei rischi'!$A$1:$R$39</definedName>
    <definedName name="_xlnm.Print_Area" localSheetId="1">'Mappatura specifica dei rischi'!$A$1:$R$39</definedName>
    <definedName name="attivita" localSheetId="2">competenze!$D$11:$D$13</definedName>
    <definedName name="attivita" localSheetId="1">'Mappatura specifica dei rischi'!#REF!</definedName>
    <definedName name="attivita" localSheetId="3">Parametri!$D$11:$D$13</definedName>
    <definedName name="attivita" localSheetId="0">Sezione_generale_old!$D$11:$D$13</definedName>
    <definedName name="attività" localSheetId="2">competenze!$B$11:$B$12</definedName>
    <definedName name="attività" localSheetId="1">'Mappatura specifica dei rischi'!#REF!</definedName>
    <definedName name="attività" localSheetId="3">Parametri!$B$11:$B$12</definedName>
    <definedName name="attività" localSheetId="0">Sezione_generale_old!$B$11:$B$12</definedName>
    <definedName name="Direzione">#REF!</definedName>
    <definedName name="esecutoreazione" localSheetId="2">competenze!$G$3:$G$12</definedName>
    <definedName name="esecutoreazione" localSheetId="1">'Mappatura specifica dei rischi'!#REF!</definedName>
    <definedName name="esecutoreazione" localSheetId="3">Parametri!$G$3:$G$12</definedName>
    <definedName name="esecutoreazione" localSheetId="0">Sezione_generale_old!$G$3:$G$12</definedName>
    <definedName name="fonti" localSheetId="2">competenze!$L$17:$L$23</definedName>
    <definedName name="fonti" localSheetId="1">'Mappatura specifica dei rischi'!#REF!</definedName>
    <definedName name="fonti" localSheetId="3">Parametri!$L$17:$L$23</definedName>
    <definedName name="fonti" localSheetId="0">Sezione_generale_old!$L$17:$L$23</definedName>
    <definedName name="impatto" localSheetId="2">competenze!$D$18:$D$19</definedName>
    <definedName name="impatto" localSheetId="1">'Mappatura specifica dei rischi'!#REF!</definedName>
    <definedName name="impatto" localSheetId="3">Parametri!$D$18:$D$19</definedName>
    <definedName name="impatto" localSheetId="0">Sezione_generale_old!$D$18:$D$19</definedName>
    <definedName name="Print_Area" localSheetId="2">competenze!$B$1:$D$34</definedName>
    <definedName name="Print_Area" localSheetId="1">'Mappatura specifica dei rischi'!$A$2:$D$6</definedName>
    <definedName name="probabilita" localSheetId="2">competenze!$B$18:$B$22</definedName>
    <definedName name="probabilita" localSheetId="1">'Mappatura specifica dei rischi'!#REF!</definedName>
    <definedName name="probabilita" localSheetId="3">Parametri!$B$18:$B$22</definedName>
    <definedName name="probabilita" localSheetId="0">Sezione_generale_old!$B$18:$B$22</definedName>
    <definedName name="Profilo_dirigente">#REF!</definedName>
    <definedName name="responsabilità" localSheetId="2">competenze!$B$3:$B$8</definedName>
    <definedName name="responsabilità" localSheetId="1">'Mappatura specifica dei rischi'!$B$3:$B$6</definedName>
    <definedName name="responsabilità" localSheetId="3">Parametri!$B$3:$B$8</definedName>
    <definedName name="responsabilità" localSheetId="0">Sezione_generale_old!$B$3:$B$8</definedName>
    <definedName name="risultato" localSheetId="2">competenze!$F$18:$F$20</definedName>
    <definedName name="risultato" localSheetId="1">'Mappatura specifica dei rischi'!#REF!</definedName>
    <definedName name="risultato" localSheetId="3">Parametri!$F$18:$F$20</definedName>
    <definedName name="risultato" localSheetId="0">Sezione_generale_old!$F$18:$F$20</definedName>
    <definedName name="Struttura">#REF!</definedName>
    <definedName name="Tipo_relazione">#REF!</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I39" i="3" l="1"/>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F129" i="5"/>
  <c r="E129" i="5"/>
  <c r="D129" i="5"/>
  <c r="G129" i="5" s="1"/>
  <c r="F128" i="5"/>
  <c r="E128" i="5"/>
  <c r="D128" i="5"/>
  <c r="F127" i="5"/>
  <c r="E127" i="5"/>
  <c r="D127" i="5"/>
  <c r="F126" i="5"/>
  <c r="E126" i="5"/>
  <c r="D126" i="5"/>
  <c r="F125" i="5"/>
  <c r="E125" i="5"/>
  <c r="D125" i="5"/>
  <c r="G125" i="5" s="1"/>
  <c r="F124" i="5"/>
  <c r="E124" i="5"/>
  <c r="D124" i="5"/>
  <c r="F123" i="5"/>
  <c r="E123" i="5"/>
  <c r="D123" i="5"/>
  <c r="F122" i="5"/>
  <c r="E122" i="5"/>
  <c r="D122" i="5"/>
  <c r="F121" i="5"/>
  <c r="E121" i="5"/>
  <c r="D121" i="5"/>
  <c r="G121" i="5" s="1"/>
  <c r="F120" i="5"/>
  <c r="E120" i="5"/>
  <c r="D120" i="5"/>
  <c r="F119" i="5"/>
  <c r="E119" i="5"/>
  <c r="D119" i="5"/>
  <c r="F118" i="5"/>
  <c r="E118" i="5"/>
  <c r="D118" i="5"/>
  <c r="F117" i="5"/>
  <c r="E117" i="5"/>
  <c r="D117" i="5"/>
  <c r="G117" i="5" s="1"/>
  <c r="F116" i="5"/>
  <c r="E116" i="5"/>
  <c r="D116" i="5"/>
  <c r="F115" i="5"/>
  <c r="E115" i="5"/>
  <c r="D115" i="5"/>
  <c r="F114" i="5"/>
  <c r="E114" i="5"/>
  <c r="D114" i="5"/>
  <c r="F113" i="5"/>
  <c r="E113" i="5"/>
  <c r="D113" i="5"/>
  <c r="G113" i="5" s="1"/>
  <c r="F112" i="5"/>
  <c r="E112" i="5"/>
  <c r="D112" i="5"/>
  <c r="F111" i="5"/>
  <c r="E111" i="5"/>
  <c r="D111" i="5"/>
  <c r="F110" i="5"/>
  <c r="E110" i="5"/>
  <c r="D110" i="5"/>
  <c r="F109" i="5"/>
  <c r="E109" i="5"/>
  <c r="D109" i="5"/>
  <c r="G109" i="5" s="1"/>
  <c r="F108" i="5"/>
  <c r="E108" i="5"/>
  <c r="D108" i="5"/>
  <c r="F107" i="5"/>
  <c r="E107" i="5"/>
  <c r="D107" i="5"/>
  <c r="F106" i="5"/>
  <c r="E106" i="5"/>
  <c r="D106" i="5"/>
  <c r="F105" i="5"/>
  <c r="E105" i="5"/>
  <c r="D105" i="5"/>
  <c r="G105" i="5" s="1"/>
  <c r="F104" i="5"/>
  <c r="E104" i="5"/>
  <c r="D104" i="5"/>
  <c r="F103" i="5"/>
  <c r="E103" i="5"/>
  <c r="D103" i="5"/>
  <c r="F102" i="5"/>
  <c r="E102" i="5"/>
  <c r="D102" i="5"/>
  <c r="F101" i="5"/>
  <c r="E101" i="5"/>
  <c r="D101" i="5"/>
  <c r="G101" i="5" s="1"/>
  <c r="F100" i="5"/>
  <c r="E100" i="5"/>
  <c r="D100" i="5"/>
  <c r="F99" i="5"/>
  <c r="E99" i="5"/>
  <c r="D99" i="5"/>
  <c r="F98" i="5"/>
  <c r="E98" i="5"/>
  <c r="D98" i="5"/>
  <c r="F97" i="5"/>
  <c r="E97" i="5"/>
  <c r="D97" i="5"/>
  <c r="G97" i="5" s="1"/>
  <c r="F96" i="5"/>
  <c r="E96" i="5"/>
  <c r="D96" i="5"/>
  <c r="F95" i="5"/>
  <c r="E95" i="5"/>
  <c r="D95" i="5"/>
  <c r="F94" i="5"/>
  <c r="E94" i="5"/>
  <c r="D94" i="5"/>
  <c r="F93" i="5"/>
  <c r="E93" i="5"/>
  <c r="D93" i="5"/>
  <c r="G93" i="5" s="1"/>
  <c r="F92" i="5"/>
  <c r="E92" i="5"/>
  <c r="D92" i="5"/>
  <c r="F91" i="5"/>
  <c r="E91" i="5"/>
  <c r="D91" i="5"/>
  <c r="F90" i="5"/>
  <c r="E90" i="5"/>
  <c r="D90" i="5"/>
  <c r="F89" i="5"/>
  <c r="E89" i="5"/>
  <c r="D89" i="5"/>
  <c r="G89" i="5" s="1"/>
  <c r="F88" i="5"/>
  <c r="E88" i="5"/>
  <c r="D88" i="5"/>
  <c r="G88" i="5" s="1"/>
  <c r="F87" i="5"/>
  <c r="E87" i="5"/>
  <c r="D87" i="5"/>
  <c r="F86" i="5"/>
  <c r="E86" i="5"/>
  <c r="D86" i="5"/>
  <c r="F85" i="5"/>
  <c r="E85" i="5"/>
  <c r="D85" i="5"/>
  <c r="G85" i="5" s="1"/>
  <c r="F84" i="5"/>
  <c r="E84" i="5"/>
  <c r="D84" i="5"/>
  <c r="G84" i="5" s="1"/>
  <c r="F83" i="5"/>
  <c r="E83" i="5"/>
  <c r="D83" i="5"/>
  <c r="F82" i="5"/>
  <c r="E82" i="5"/>
  <c r="D82" i="5"/>
  <c r="F81" i="5"/>
  <c r="E81" i="5"/>
  <c r="D81" i="5"/>
  <c r="G81" i="5" s="1"/>
  <c r="F80" i="5"/>
  <c r="E80" i="5"/>
  <c r="D80" i="5"/>
  <c r="G80" i="5" s="1"/>
  <c r="F79" i="5"/>
  <c r="E79" i="5"/>
  <c r="D79" i="5"/>
  <c r="F78" i="5"/>
  <c r="E78" i="5"/>
  <c r="D78" i="5"/>
  <c r="F77" i="5"/>
  <c r="E77" i="5"/>
  <c r="D77" i="5"/>
  <c r="G77" i="5" s="1"/>
  <c r="F76" i="5"/>
  <c r="E76" i="5"/>
  <c r="D76" i="5"/>
  <c r="G76" i="5" s="1"/>
  <c r="F75" i="5"/>
  <c r="E75" i="5"/>
  <c r="D75" i="5"/>
  <c r="F74" i="5"/>
  <c r="E74" i="5"/>
  <c r="D74" i="5"/>
  <c r="F73" i="5"/>
  <c r="E73" i="5"/>
  <c r="D73" i="5"/>
  <c r="G73" i="5" s="1"/>
  <c r="F72" i="5"/>
  <c r="E72" i="5"/>
  <c r="D72" i="5"/>
  <c r="G72" i="5" s="1"/>
  <c r="F71" i="5"/>
  <c r="E71" i="5"/>
  <c r="D71" i="5"/>
  <c r="F70" i="5"/>
  <c r="E70" i="5"/>
  <c r="D70" i="5"/>
  <c r="F69" i="5"/>
  <c r="E69" i="5"/>
  <c r="D69" i="5"/>
  <c r="G69" i="5" s="1"/>
  <c r="F68" i="5"/>
  <c r="E68" i="5"/>
  <c r="D68" i="5"/>
  <c r="G68" i="5" s="1"/>
  <c r="F67" i="5"/>
  <c r="E67" i="5"/>
  <c r="D67" i="5"/>
  <c r="F66" i="5"/>
  <c r="E66" i="5"/>
  <c r="D66" i="5"/>
  <c r="F65" i="5"/>
  <c r="E65" i="5"/>
  <c r="D65" i="5"/>
  <c r="G65" i="5" s="1"/>
  <c r="F64" i="5"/>
  <c r="E64" i="5"/>
  <c r="D64" i="5"/>
  <c r="G64" i="5" s="1"/>
  <c r="F63" i="5"/>
  <c r="E63" i="5"/>
  <c r="D63" i="5"/>
  <c r="F62" i="5"/>
  <c r="E62" i="5"/>
  <c r="D62" i="5"/>
  <c r="F61" i="5"/>
  <c r="E61" i="5"/>
  <c r="D61" i="5"/>
  <c r="G61" i="5" s="1"/>
  <c r="F60" i="5"/>
  <c r="E60" i="5"/>
  <c r="D60" i="5"/>
  <c r="G60" i="5" s="1"/>
  <c r="F59" i="5"/>
  <c r="E59" i="5"/>
  <c r="D59" i="5"/>
  <c r="F58" i="5"/>
  <c r="E58" i="5"/>
  <c r="D58" i="5"/>
  <c r="F57" i="5"/>
  <c r="E57" i="5"/>
  <c r="D57" i="5"/>
  <c r="G57" i="5" s="1"/>
  <c r="F56" i="5"/>
  <c r="E56" i="5"/>
  <c r="D56" i="5"/>
  <c r="G56" i="5" s="1"/>
  <c r="F55" i="5"/>
  <c r="E55" i="5"/>
  <c r="D55" i="5"/>
  <c r="F54" i="5"/>
  <c r="E54" i="5"/>
  <c r="D54" i="5"/>
  <c r="F53" i="5"/>
  <c r="E53" i="5"/>
  <c r="D53" i="5"/>
  <c r="G53" i="5" s="1"/>
  <c r="F52" i="5"/>
  <c r="E52" i="5"/>
  <c r="D52" i="5"/>
  <c r="G52" i="5" s="1"/>
  <c r="F51" i="5"/>
  <c r="E51" i="5"/>
  <c r="D51" i="5"/>
  <c r="F50" i="5"/>
  <c r="E50" i="5"/>
  <c r="D50" i="5"/>
  <c r="F49" i="5"/>
  <c r="E49" i="5"/>
  <c r="D49" i="5"/>
  <c r="G49" i="5" s="1"/>
  <c r="F48" i="5"/>
  <c r="E48" i="5"/>
  <c r="D48" i="5"/>
  <c r="G48" i="5" s="1"/>
  <c r="F47" i="5"/>
  <c r="E47" i="5"/>
  <c r="D47" i="5"/>
  <c r="F46" i="5"/>
  <c r="E46" i="5"/>
  <c r="D46" i="5"/>
  <c r="F45" i="5"/>
  <c r="E45" i="5"/>
  <c r="D45" i="5"/>
  <c r="G45" i="5" s="1"/>
  <c r="F44" i="5"/>
  <c r="E44" i="5"/>
  <c r="D44" i="5"/>
  <c r="G44" i="5" s="1"/>
  <c r="F43" i="5"/>
  <c r="E43" i="5"/>
  <c r="D43" i="5"/>
  <c r="F42" i="5"/>
  <c r="E42" i="5"/>
  <c r="D42" i="5"/>
  <c r="F41" i="5"/>
  <c r="E41" i="5"/>
  <c r="D41" i="5"/>
  <c r="G41" i="5" s="1"/>
  <c r="F40" i="5"/>
  <c r="E40" i="5"/>
  <c r="D40" i="5"/>
  <c r="G40" i="5" s="1"/>
  <c r="F39" i="5"/>
  <c r="E39" i="5"/>
  <c r="D39" i="5"/>
  <c r="F38" i="5"/>
  <c r="E38" i="5"/>
  <c r="D38" i="5"/>
  <c r="F37" i="5"/>
  <c r="E37" i="5"/>
  <c r="D37" i="5"/>
  <c r="G37" i="5" s="1"/>
  <c r="F36" i="5"/>
  <c r="E36" i="5"/>
  <c r="D36" i="5"/>
  <c r="G36" i="5" s="1"/>
  <c r="F35" i="5"/>
  <c r="E35" i="5"/>
  <c r="D35" i="5"/>
  <c r="F34" i="5"/>
  <c r="E34" i="5"/>
  <c r="D34" i="5"/>
  <c r="F33" i="5"/>
  <c r="E33" i="5"/>
  <c r="D33" i="5"/>
  <c r="G33" i="5" s="1"/>
  <c r="F32" i="5"/>
  <c r="E32" i="5"/>
  <c r="D32" i="5"/>
  <c r="G32" i="5" s="1"/>
  <c r="F31" i="5"/>
  <c r="E31" i="5"/>
  <c r="D31" i="5"/>
  <c r="F30" i="5"/>
  <c r="E30" i="5"/>
  <c r="D30" i="5"/>
  <c r="F29" i="5"/>
  <c r="E29" i="5"/>
  <c r="D29" i="5"/>
  <c r="G29" i="5" s="1"/>
  <c r="F28" i="5"/>
  <c r="E28" i="5"/>
  <c r="D28" i="5"/>
  <c r="G28" i="5" s="1"/>
  <c r="F27" i="5"/>
  <c r="E27" i="5"/>
  <c r="D27" i="5"/>
  <c r="C5" i="2"/>
  <c r="C3" i="2"/>
  <c r="G30" i="5" l="1"/>
  <c r="G34" i="5"/>
  <c r="G38" i="5"/>
  <c r="G42" i="5"/>
  <c r="G46" i="5"/>
  <c r="G50" i="5"/>
  <c r="G54" i="5"/>
  <c r="G58" i="5"/>
  <c r="G62" i="5"/>
  <c r="G66" i="5"/>
  <c r="G70" i="5"/>
  <c r="G74" i="5"/>
  <c r="G78" i="5"/>
  <c r="G82" i="5"/>
  <c r="G86" i="5"/>
  <c r="G90" i="5"/>
  <c r="G94" i="5"/>
  <c r="G98" i="5"/>
  <c r="G102" i="5"/>
  <c r="G106" i="5"/>
  <c r="G110" i="5"/>
  <c r="G114" i="5"/>
  <c r="G118" i="5"/>
  <c r="G122" i="5"/>
  <c r="G126" i="5"/>
  <c r="G92" i="5"/>
  <c r="G96" i="5"/>
  <c r="G100" i="5"/>
  <c r="G104" i="5"/>
  <c r="G108" i="5"/>
  <c r="G112" i="5"/>
  <c r="G116" i="5"/>
  <c r="G120" i="5"/>
  <c r="G124" i="5"/>
  <c r="G128" i="5"/>
  <c r="G27" i="5"/>
  <c r="G31" i="5"/>
  <c r="G35" i="5"/>
  <c r="G39" i="5"/>
  <c r="G43" i="5"/>
  <c r="G47" i="5"/>
  <c r="G51" i="5"/>
  <c r="G55" i="5"/>
  <c r="G59" i="5"/>
  <c r="G63" i="5"/>
  <c r="G67" i="5"/>
  <c r="G71" i="5"/>
  <c r="G75" i="5"/>
  <c r="G79" i="5"/>
  <c r="G83" i="5"/>
  <c r="G87" i="5"/>
  <c r="G91" i="5"/>
  <c r="G95" i="5"/>
  <c r="G99" i="5"/>
  <c r="G103" i="5"/>
  <c r="G107" i="5"/>
  <c r="G111" i="5"/>
  <c r="G115" i="5"/>
  <c r="G119" i="5"/>
  <c r="G123" i="5"/>
  <c r="G127" i="5"/>
</calcChain>
</file>

<file path=xl/sharedStrings.xml><?xml version="1.0" encoding="utf-8"?>
<sst xmlns="http://schemas.openxmlformats.org/spreadsheetml/2006/main" count="547" uniqueCount="390">
  <si>
    <t>Sezione I: INFORMAZIONI DI CARATTERE GENERALE</t>
  </si>
  <si>
    <t>Responsabile della prevenzione della corruzione e della trasparenza</t>
  </si>
  <si>
    <t>Profilo dirigente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</si>
  <si>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</si>
  <si>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</si>
  <si>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</si>
  <si>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 xml:space="preserve">Identificazione, analisi e valutazione del rischio corruttivo </t>
  </si>
  <si>
    <t>UFFICIO</t>
  </si>
  <si>
    <t>DESCRIZIONE PROCESSO</t>
  </si>
  <si>
    <t>DESCRIZIONE  ATTIVITA'</t>
  </si>
  <si>
    <t>DESCRIZIONE DEL COMPORTAMENTO A RISCHIO CORRUZIONE
(EVENTO a RISCHIO)</t>
  </si>
  <si>
    <t>FATTORI ABILITANTI</t>
  </si>
  <si>
    <t>VALUTAZIONE DEL RISCHIO</t>
  </si>
  <si>
    <t>PROBABILITA'</t>
  </si>
  <si>
    <t>GIUDIZIO SINTETICO</t>
  </si>
  <si>
    <t>MOTIVAZIONE</t>
  </si>
  <si>
    <t>Dirigente/Funzionario</t>
  </si>
  <si>
    <t>Altissimo</t>
  </si>
  <si>
    <t>Bassa</t>
  </si>
  <si>
    <t>Alto</t>
  </si>
  <si>
    <t>Dirigente</t>
  </si>
  <si>
    <t>Consiglio</t>
  </si>
  <si>
    <t>Molto bassa</t>
  </si>
  <si>
    <t>Medio</t>
  </si>
  <si>
    <t>Media</t>
  </si>
  <si>
    <t xml:space="preserve">Dirigente </t>
  </si>
  <si>
    <t>Mancata/errata effettuazione della verifica sulla pubblicazione</t>
  </si>
  <si>
    <t>Funzionario</t>
  </si>
  <si>
    <t>Alta</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</si>
  <si>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</si>
  <si>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</si>
  <si>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</si>
  <si>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</si>
  <si>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</si>
  <si>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</si>
  <si>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</si>
  <si>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</si>
  <si>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</si>
  <si>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</si>
  <si>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</si>
  <si>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</si>
  <si>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</si>
  <si>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</si>
  <si>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</si>
  <si>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</si>
  <si>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</si>
  <si>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</si>
  <si>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</si>
  <si>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Relazioni esterne</t>
  </si>
  <si>
    <t>URE</t>
  </si>
  <si>
    <t>L’Ufficio  favorisce  il  dialogo  tra  l’Autorità  e  i  cittadini,  facilitando  l’accesso   ai   servizi;   a   tal   fi
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</si>
  <si>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CIRILLO ANTONELLA</t>
  </si>
  <si>
    <t>RPCT</t>
  </si>
  <si>
    <t>a) Elabora la proposta di Piano Triennale per la Prevenzione della Corruzione e della Trasparenza (PTPCT), che deve essere sottoposta al Consiglio per la relativa approvazione entro il 31 gennaio di ogni anno;
b) definisce, d’intesa con il Dirigente dell’Ufficio Risorse Umane e Formazione procedure appropriate per selezionare e formare i dipendenti destinati ad operare in settori particolarmente esposti alla corruzione;
c) provvede al monitoraggio periodico del PTPCT, al fine di verificare l’idoneità e lo stato di attuazione delle misure di prevenzione della corruzione ivi previste. A tal fine redige, entro il 15 dicembre di ogni anno, una relazione annuale che offre il rendiconto sull’efficacia delle misure di prevenzione definite nel piano;
d) svolge stabilmente un'attività di controllo sull'attuazione da parte dell’Autorità degli obblighi di pubblicazione previsti dalla normativa vigente; 
e) segnala i casi di inadempimento, ritardato adempimento o di adempimento parziale degli obblighi di pubblicazione all’organo di indirizzo politico amministrativo, all'OIV e, in relazione alla loro gravità, all’Organo per i procedimenti disciplinari;
f) in caso di istanza di accesso civico generalizzato, chiede all’Ufficio competente informazioni sull'esito delle istanze, nonché esamina le richieste di riesame in caso di diniego, totale o parziale dell'accesso o di mancata risposta entro i termini previsti dalla legge,  ai sensi dell’art 5, commi 6 e 7 del d.lgs. 33/2013;
g) gestisce le istanze di accesso civico sugli obblighi di pubblicazione ai sensi dell’art. 5, comma 1, rivolgendosi ai soggetti responsabili della trasmissione e pubblicazione di documenti, informazioni e dati, ai sensi dell’art. 10, comma 1 del d.lgs. 33/2013, come previsti nel PTPCT;
h) propone modifiche al PTPCT in caso di accertamento di significative violazioni o di mutamenti dell'organizzazione;
i) gestisce le segnalazioni provenienti da dipendenti, relative a condotte illecite all’interno dell’Autorità, secondo le modalità previste dalla determinazione del Consiglio n. 6/2015;
j) verifica, d'intesa con il Segretario Generale, l'effettiva rotazione degli incarichi negli uffici preposti allo svolgimento delle attività nel cui ambito è più elevato il rischio che siano commessi reati di corruzione;
k) individua, d’intesa con il Dirigente dell’ufficio risorse Umane e Formazione e sentito il Segretario Generale, il personale da inserire nei percorsi di formazione sui temi dell'etica e della legalità;
l) cura, in raccordo con il Segretario Generale, la diffusione della conoscenza dei codici di comportamento nell'amministrazione, il monitoraggio annuale sulla loro attuazione, ai sensi dell'articolo 54, c. 7, del d. lgs. n. 165/2001, nonché la divulgazione secondo le disposizioni vigenti;
m) presenta tempestiva denuncia alla competente procura della Corte dei conti per le eventuali iniziative in ordine all'accertamento del danno erariale (art. 20 d.P.R. n. 3 del 1957; art. 1, comma 3, l. n. 20 del 1994), ove riscontri dei fatti suscettibili di dar luogo a responsabilità amministrativa;
n) presenta denuncia alla procura della Repubblica o ad un ufficiale di polizia giudiziaria con le modalità previste dalla legge (art. 331 c.p.p.), ove riscontri poi dei fatti che rappresentano notizia di reato;
o) segnala al Consiglio, al Presidente, al Segretario Generale ed all’OIV le disfunzioni inerenti all'attuazione delle misure in materia di prevenzione della corruzione e di trasparenza e indica all’Organo per i procedimenti disciplinari  i nominativi dei dipendenti che non hanno attuato correttamente le misure in materia di prevenzione della corruzione e di trasparenza;
p) riferisce al Consiglio per tutte le questioni di cui ai punti precedenti.</t>
  </si>
  <si>
    <t>Risorse finanziarie</t>
  </si>
  <si>
    <t>URF</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</si>
  <si>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</si>
  <si>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</si>
  <si>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</si>
  <si>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</si>
  <si>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</si>
  <si>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</si>
  <si>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</si>
  <si>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</si>
  <si>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</si>
  <si>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</si>
  <si>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</si>
  <si>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</si>
  <si>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</si>
  <si>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</si>
  <si>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</si>
  <si>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</si>
  <si>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</si>
  <si>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</si>
  <si>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</si>
  <si>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</si>
  <si>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</si>
  <si>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</si>
  <si>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</si>
  <si>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</si>
  <si>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</si>
  <si>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</si>
  <si>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</si>
  <si>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</si>
  <si>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</si>
  <si>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</si>
  <si>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</si>
  <si>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</si>
  <si>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</si>
  <si>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</si>
  <si>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</si>
  <si>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</si>
  <si>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</si>
  <si>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</si>
  <si>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</si>
  <si>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</si>
  <si>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</si>
  <si>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</si>
  <si>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</si>
  <si>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</si>
  <si>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</si>
  <si>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</si>
  <si>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</si>
  <si>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</si>
  <si>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</si>
  <si>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</si>
  <si>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</si>
  <si>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</si>
  <si>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</si>
  <si>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</si>
  <si>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</si>
  <si>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</si>
  <si>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</si>
  <si>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</si>
  <si>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</si>
  <si>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</si>
  <si>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</si>
  <si>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</si>
  <si>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</si>
  <si>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</si>
  <si>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</si>
  <si>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</si>
  <si>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</si>
  <si>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</si>
  <si>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</si>
  <si>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</si>
  <si>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</si>
  <si>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</si>
  <si>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</si>
  <si>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</si>
  <si>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</si>
  <si>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</si>
  <si>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</si>
  <si>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</si>
  <si>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</si>
  <si>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</si>
  <si>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</si>
  <si>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</si>
  <si>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</si>
  <si>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</si>
  <si>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</si>
  <si>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</si>
  <si>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</si>
  <si>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</si>
  <si>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</si>
  <si>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</si>
  <si>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</si>
  <si>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</si>
  <si>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</si>
  <si>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</si>
  <si>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Dirigente di staff al Presidente di I Fascia</t>
  </si>
  <si>
    <t>DIRSTAFFPRESIF</t>
  </si>
  <si>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</si>
  <si>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t>
  </si>
  <si>
    <t>Dirigente di staff al Presidente di II Fascia</t>
  </si>
  <si>
    <t>DIRSTAFFPRESIIF</t>
  </si>
  <si>
    <t>LATAGLIATA MIRTA</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</si>
  <si>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</si>
  <si>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</si>
  <si>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</si>
  <si>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DIRSTAFFSG1</t>
  </si>
  <si>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</si>
  <si>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PONZONE, RENZI</t>
  </si>
  <si>
    <t xml:space="preserve">Stampa e comunicazione </t>
  </si>
  <si>
    <t>COMUN</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</si>
  <si>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</si>
  <si>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</si>
  <si>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</si>
  <si>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</si>
  <si>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Unità operativa speciale </t>
  </si>
  <si>
    <t xml:space="preserve">UOS </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</si>
  <si>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</si>
  <si>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Camera arbitrale</t>
  </si>
  <si>
    <t>ARBIT</t>
  </si>
  <si>
    <t>La Camera arbitrale cura annualmente la rilevazione dei dati emergenti dal contenzioso in materia di contratti pubblici e li trasmette all'Autorità e alla cabina di regia di cui all’art. 212 del dlgs. 18 aprile 2016, n. 50.</t>
  </si>
  <si>
    <t>Staff del Segretario generale</t>
  </si>
  <si>
    <t>STAFFSG</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</si>
  <si>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</si>
  <si>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Segreteria del Segretario generale</t>
  </si>
  <si>
    <t>SGSEG</t>
  </si>
  <si>
    <t>La Segteteria si occupa della gestione dell'agenda e dei flussi informativi interni ed esterni e
prowede al cootdinamento degli impegni ed alla ptedisposizione di quanto occorra per i
suoi interventi istituzionali. Cua il funzionamento della biblioteca.</t>
  </si>
  <si>
    <t>Struttura tecnica permanente di valutaizone della performance</t>
  </si>
  <si>
    <t>STVP</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</si>
  <si>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</si>
  <si>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</si>
  <si>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</si>
  <si>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</si>
  <si>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</si>
  <si>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</si>
  <si>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</si>
  <si>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</si>
  <si>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</si>
  <si>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</si>
  <si>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</si>
  <si>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</si>
  <si>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</si>
  <si>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</si>
  <si>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</si>
  <si>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</si>
  <si>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</si>
  <si>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Normativa</t>
  </si>
  <si>
    <t>Regolamento interno dell’Ufficio</t>
  </si>
  <si>
    <t xml:space="preserve">Alto </t>
  </si>
  <si>
    <t>Atto dell’Autorità o del Presidente</t>
  </si>
  <si>
    <t>Normativa/ Regolamento interno dell’Ufficio</t>
  </si>
  <si>
    <t>Altissima</t>
  </si>
  <si>
    <t>Normativa/ Atto dell’Autorità o del Presidente</t>
  </si>
  <si>
    <t>Regolamento interno dell’Ufficio/ Atto dell’Autorità o del Presidente</t>
  </si>
  <si>
    <t>nascondere</t>
  </si>
  <si>
    <t>Risultato</t>
  </si>
  <si>
    <t xml:space="preserve">Elaborazione e monitoraggio del Piano triennale di prevenzione della corruzione e della trasparenza                                                                                                                                                                                         </t>
  </si>
  <si>
    <t xml:space="preserve">                                                                                                                                                                                                                                                           Verifica dell'assolvimento degli obblighi di  pubblicazione</t>
  </si>
  <si>
    <t xml:space="preserve">Scorretta valutazione sulle segnalazioni al fine di favorire (o sfavorire) l'istante
</t>
  </si>
  <si>
    <t>Gestione beni aziendali</t>
  </si>
  <si>
    <t>Gestione cassa</t>
  </si>
  <si>
    <t>Contabilità e bilancio</t>
  </si>
  <si>
    <t>determina a contrarre</t>
  </si>
  <si>
    <t>richiesta preventivi</t>
  </si>
  <si>
    <t>verifica offerte</t>
  </si>
  <si>
    <t>determna affidamento</t>
  </si>
  <si>
    <t>verifica requisiti</t>
  </si>
  <si>
    <t>stipula contratto</t>
  </si>
  <si>
    <t xml:space="preserve">Uso distorto della valutazione atto a favorire un fornitore   </t>
  </si>
  <si>
    <t xml:space="preserve">Mancata/errata effettuazione della verifica </t>
  </si>
  <si>
    <t>inserimento di clausole a danno della società e a favore del fornitore</t>
  </si>
  <si>
    <t>Gestionale presenze</t>
  </si>
  <si>
    <t>Uso improprio o distorto della discrezionalità</t>
  </si>
  <si>
    <t>Favorire l'assunzione di determinati soggetti</t>
  </si>
  <si>
    <t>Gestione procedura di selezione</t>
  </si>
  <si>
    <t>Pubblicazione atti</t>
  </si>
  <si>
    <t>Mancata pubblicazione</t>
  </si>
  <si>
    <t>Uso improprio dei beni aziendali (es. per scopi personali)</t>
  </si>
  <si>
    <t>Registrazioni contabili e predisposizione bilanci</t>
  </si>
  <si>
    <t>Gestione entrate/uscite</t>
  </si>
  <si>
    <t>Mancata verifica degli acquisti fatti per cassa a favore di soggetti interni/esterni</t>
  </si>
  <si>
    <t>Riscossioni e pagamenti</t>
  </si>
  <si>
    <t>Mancata verifica dei documenti al fine di favorire determinati debitori/creditori</t>
  </si>
  <si>
    <t>Protocollazione documenti</t>
  </si>
  <si>
    <t>Alterare data (e ora) di ricezione di documenti e alla diffusione di informazioni riservate</t>
  </si>
  <si>
    <t>Gestione documenti</t>
  </si>
  <si>
    <t>Informazioni agli utenti</t>
  </si>
  <si>
    <t>Gestione economica  (retribuzioni)</t>
  </si>
  <si>
    <t>Alterazione atti e procedure per favorire singoli</t>
  </si>
  <si>
    <t>Elaborazioni per buste paga</t>
  </si>
  <si>
    <t>diffusione di informazioni riservate</t>
  </si>
  <si>
    <t>Gestione telefonate, mail, incontri</t>
  </si>
  <si>
    <t>Utilizzo dei fondi di finanziamento per scopi diversi di quelli previsti</t>
  </si>
  <si>
    <t>Gestione della rendicontazione e verifica dei progetti finanziati</t>
  </si>
  <si>
    <t>Indebita rendicontazione delle spese sostenute</t>
  </si>
  <si>
    <t>Risposta ai bandi di finanziamento</t>
  </si>
  <si>
    <t>TUTTI GLI UFFICI</t>
  </si>
  <si>
    <t>Predisposizione documentazione di progettazione per ottenimento finanziamenti</t>
  </si>
  <si>
    <t>Predisposizione della documentazione per la rendicontazione delle attività svolte e delle spese sostenute</t>
  </si>
  <si>
    <t>Pianificazione e gestione dei progetti</t>
  </si>
  <si>
    <t>Alterazione dei dati per favorire la partecipazione al bando di finanziamento</t>
  </si>
  <si>
    <t>Gestione della rete informatica</t>
  </si>
  <si>
    <t>Induzione a diffondere informazioni riservate</t>
  </si>
  <si>
    <t>Gestione degli adempimenti previsti in materia di protezione dei dati personali</t>
  </si>
  <si>
    <t>Diffusione informazioni</t>
  </si>
  <si>
    <t>Pubblicazione dati</t>
  </si>
  <si>
    <t>Mancato oscuramento dei dati sensibili</t>
  </si>
  <si>
    <t>Gestione incarichi e consulenze</t>
  </si>
  <si>
    <t>Induzione ad indicare esigenze alterate per favorire singoli</t>
  </si>
  <si>
    <t>AMMINSTRAZIONE &amp; FINANZA</t>
  </si>
  <si>
    <t xml:space="preserve">Ammissibilità al rimborso di spese </t>
  </si>
  <si>
    <t>Utilizzo beni aziendali (automezzi, cellulari, dotazione hw)</t>
  </si>
  <si>
    <t>Gestione Organismo di Certificazione</t>
  </si>
  <si>
    <t>Elaborazione del PTPCT e dei relativi allegati;
Approvazione del Consiglio e pubblicazione nella sezione Società Trasparente;
Monitoraggio con gruppo di lavoro e Relazione Annuale</t>
  </si>
  <si>
    <t xml:space="preserve">Valutazione scorretta o incongrua allo scopo di ostacolare la piena attuazione della strategia anticorruzione </t>
  </si>
  <si>
    <t>Monitoraggio della pubblicazione dei dati</t>
  </si>
  <si>
    <t>Processi/Attività</t>
  </si>
  <si>
    <t>DIREZIONE</t>
  </si>
  <si>
    <t>Gestione indipendenza e confidenzialità</t>
  </si>
  <si>
    <t>Sensibilizzazione e comunicazione</t>
  </si>
  <si>
    <t>Monitoraggio gestione presenze / missioni</t>
  </si>
  <si>
    <t xml:space="preserve">Responsabilizzazione </t>
  </si>
  <si>
    <t>Non corretta applicazione norme</t>
  </si>
  <si>
    <t>1) Mancato rispetto regolamenti interni;
2) Incompletezza documentazione
3) Mancata pubblicazione atti</t>
  </si>
  <si>
    <t>Affidamenti beni e servizi (area istituzionale)</t>
  </si>
  <si>
    <t>Non corretta applicazione regolamento interno acquisti</t>
  </si>
  <si>
    <t>Acquisto beni e servizi (area commerciale)</t>
  </si>
  <si>
    <t>gestione acquisto</t>
  </si>
  <si>
    <t>richiesta di acquisto</t>
  </si>
  <si>
    <t>Gestione dei progetti finanziati di innovazione,</t>
  </si>
  <si>
    <t xml:space="preserve">LABORATORI </t>
  </si>
  <si>
    <t xml:space="preserve">Gestione delle analisi </t>
  </si>
  <si>
    <t>Esecuzione  rapporti di prova e relazioni tecniche</t>
  </si>
  <si>
    <t>alterazione dei rapporti di prova / relazioni tecniche al fine di favorire un cliente</t>
  </si>
  <si>
    <t>Gestione del logo Accredia</t>
  </si>
  <si>
    <t xml:space="preserve">Esecuzione  rapporti di prova </t>
  </si>
  <si>
    <t>utilizzo non corretto del logo Accredia al fine di accrescerne il valore</t>
  </si>
  <si>
    <t>Gestione delle visite ai Laboratori</t>
  </si>
  <si>
    <t>Visite clienti</t>
  </si>
  <si>
    <t>Certificazione e marcature CE, marchio UNI</t>
  </si>
  <si>
    <t>Gestione delle attività esterne</t>
  </si>
  <si>
    <t>alterazione delle relazioni tecniche o fornitura di informazioni riservate al fine di favorire un cliente</t>
  </si>
  <si>
    <t xml:space="preserve"> trasmissione di informazioni riservate per favorire un cliente</t>
  </si>
  <si>
    <t>Esecuzione consulenze o prove presso stabilimenti esterni</t>
  </si>
  <si>
    <t>Scarsa responsabilizzazione</t>
  </si>
  <si>
    <t>Affidamenti incarichi di consulenza</t>
  </si>
  <si>
    <t xml:space="preserve">Gestione delle segnalazioni di eventuali whistleblowers 
                                                                                                                                                                                                                                                                </t>
  </si>
  <si>
    <t>Ricezione e valutazione delle segnalazioni 
In caso di accertamento della fondatezza della segnalazione:attuazione del procedimento disciplinare e inserimento nella relazione annuale di monitoraggio</t>
  </si>
  <si>
    <t>Assunzioni</t>
  </si>
  <si>
    <t>PERSONALE</t>
  </si>
  <si>
    <t>ACQUISTI</t>
  </si>
  <si>
    <t>PROGETTI FINANZIATI</t>
  </si>
  <si>
    <t>CERTIFICAZIONE</t>
  </si>
  <si>
    <t xml:space="preserve">                                                                         Alterazione dei dati contabili e di bilancio 
</t>
  </si>
  <si>
    <t xml:space="preserve">Alterazione / manipolazione / utilizzo improprio di dati / informazioni </t>
  </si>
  <si>
    <t>NUMERO PROCESSO</t>
  </si>
  <si>
    <t>PROGRAMMAZIONE MISURA SPECIFICA</t>
  </si>
  <si>
    <t>FASI E TEMPI DI ATTUAZIONE</t>
  </si>
  <si>
    <t>INDICATORI DI ATTUAZIONE</t>
  </si>
  <si>
    <t>INDICATORI MONITORAGGIO</t>
  </si>
  <si>
    <t>SOGGETTO RESPONSABILE</t>
  </si>
  <si>
    <t>STATO DI ATTUAZIONE AL 1° GENNAIO 2023</t>
  </si>
  <si>
    <t>In attuazione</t>
  </si>
  <si>
    <t>in occasione dell'aggiornamento del PTPC</t>
  </si>
  <si>
    <t>termini stabiliti dall'Anac</t>
  </si>
  <si>
    <t>Non sono pervenute segnalazioni</t>
  </si>
  <si>
    <t>termini di legge</t>
  </si>
  <si>
    <t>in base alle segnalazioni</t>
  </si>
  <si>
    <t>in modo continuativo nel corso dell'anno</t>
  </si>
  <si>
    <t>annuale</t>
  </si>
  <si>
    <t>trimestrale</t>
  </si>
  <si>
    <t>n. 1 aggiornamento/anno</t>
  </si>
  <si>
    <t>1 monitoraggio</t>
  </si>
  <si>
    <t>Direttore Generale</t>
  </si>
  <si>
    <t>Responsabile Amministrativo</t>
  </si>
  <si>
    <t>a campione</t>
  </si>
  <si>
    <t>a campione in base alle assunzioni</t>
  </si>
  <si>
    <t>mensile</t>
  </si>
  <si>
    <t>n.2 controlli a campione</t>
  </si>
  <si>
    <t>ogni ultima settimana del mese</t>
  </si>
  <si>
    <t>Responsabile Personale</t>
  </si>
  <si>
    <t>1) rispetto della normativa
2) verifica procedure
3) condivisione nelle cartelle di rete</t>
  </si>
  <si>
    <t>1) rispetto della normativa
2) pubblicazione dati società trasparente
3) condivisione nelle cartelle di rete</t>
  </si>
  <si>
    <t xml:space="preserve">1) rispetto delle procedure
</t>
  </si>
  <si>
    <t>1) rispetto delle procedure</t>
  </si>
  <si>
    <t>Direttore Genersle</t>
  </si>
  <si>
    <t>n.2 verifiche a campione</t>
  </si>
  <si>
    <t>1 verifica a campione</t>
  </si>
  <si>
    <t>Direttore Tecnico</t>
  </si>
  <si>
    <t>Responsabile Organismo</t>
  </si>
  <si>
    <t xml:space="preserve">1 verifica a campione </t>
  </si>
  <si>
    <t>Direzione e Responsabili coinvolti</t>
  </si>
  <si>
    <t>verifica comunicazione informativa</t>
  </si>
  <si>
    <t>semestrale</t>
  </si>
  <si>
    <t>2 monitoraggi</t>
  </si>
  <si>
    <t>n. 2 verifiche a campione</t>
  </si>
  <si>
    <t>2 verifiche a campione</t>
  </si>
  <si>
    <t xml:space="preserve">2 verifiche a campione </t>
  </si>
  <si>
    <t>Codice di comportamento</t>
  </si>
  <si>
    <t>Rispetto dei termini procedimentali</t>
  </si>
  <si>
    <t>Misura di controllo</t>
  </si>
  <si>
    <t>Rispetto delle prescrizioni di legge e di quelle indicate nelle Linee guida Anac</t>
  </si>
  <si>
    <t>Misura di regolamentazione</t>
  </si>
  <si>
    <t xml:space="preserve">Osservanza delle Linee guida ANAC </t>
  </si>
  <si>
    <t>controllo interno e supervizione del Sindaco Unico</t>
  </si>
  <si>
    <t>Codice di comportamento e regolamento del personale</t>
  </si>
  <si>
    <t xml:space="preserve">controllo interno </t>
  </si>
  <si>
    <t xml:space="preserve">Osservanza D.Lgs 50/2016 e Linee guida ANAC 
</t>
  </si>
  <si>
    <t>Misure di controllo, trasparenza e standard di comportamento</t>
  </si>
  <si>
    <t>Codice di comportamento e regolamenti bandi</t>
  </si>
  <si>
    <t>controllo interno e verifiche enti finanziatori</t>
  </si>
  <si>
    <t>manuale qualità e verifiche Accredia</t>
  </si>
  <si>
    <t xml:space="preserve">MISURE GENERALI </t>
  </si>
  <si>
    <t>MISURE SPECIFICHE</t>
  </si>
  <si>
    <t>TIPOLOGIA MISURE SPECIFICHE</t>
  </si>
  <si>
    <t>DANNO</t>
  </si>
  <si>
    <t xml:space="preserve">Direttore Generale </t>
  </si>
  <si>
    <t>BANDI / GARE</t>
  </si>
  <si>
    <t xml:space="preserve">Controllo interno Informative e regolamenti </t>
  </si>
  <si>
    <t>Misura di controllo e standard di comportamento</t>
  </si>
  <si>
    <t>L'impatto è stato valutato "medio" (5/25) in considerazione del danno potenziale sull'immagine della società (5/25) e la scarsissima probabilità di esecuzione (1/25)</t>
  </si>
  <si>
    <t>Legenda: Definizione del rischio</t>
  </si>
  <si>
    <t>Grave</t>
  </si>
  <si>
    <t>16-25</t>
  </si>
  <si>
    <t>Situazione tendenzialmente critica. Le dinamiche aziendali potrebbero spingere la gestione ad incorrere in non conformità organizzative gravi. Attenzione ad eventuale carenza di controllo, assenza o poco rispetto di procedure aziendali, regolamenti e norme di legge.</t>
  </si>
  <si>
    <t xml:space="preserve">Medio </t>
  </si>
  <si>
    <t>Lieve</t>
  </si>
  <si>
    <t>Rischio non rilevato o non significativo</t>
  </si>
  <si>
    <t>Situazione non monitorata, assenza di procedure e controllo. Contesto riferito ad eventi che si sono concretamente realizzati per i quali non è stato adottato alcun provvedimento. Intervento immediato del management. Fondamentale il tempestivo intervento del management per gestire gli effetti e risolvere le cause all’origine. La gestione delle procedure e della struttura relativamente alle attività in esame non può prescindere dall’intervento della Direzione a mitigare il rischio.</t>
  </si>
  <si>
    <t>Situazione sotto controllo. Data la sensibilità della struttura è comunque fondamentale mantenere l’attenzione alle procedure di controllo ed eventualmente dare attuazione a raccomandazioni utili alla mitigazione del rischio. In tale area la fragilità del sistema di organizzazione e controllo è solo “potenziale” ma potrebbe, se non attentamente valutata, esporre l’ente a rischi di entità superiori.</t>
  </si>
  <si>
    <r>
      <t>Basso</t>
    </r>
    <r>
      <rPr>
        <sz val="12"/>
        <color rgb="FFFABF8F"/>
        <rFont val="Calibri"/>
        <family val="2"/>
      </rPr>
      <t xml:space="preserve"> </t>
    </r>
  </si>
  <si>
    <t>Situazione sotto controllo. Ciononostante, sempre necessario ed opportuno monitorare l’adeguatezza del modello e prevedere eventuali aggiornamenti o integrazioni.</t>
  </si>
  <si>
    <t xml:space="preserve"> 11-15</t>
  </si>
  <si>
    <t xml:space="preserve"> 5-10</t>
  </si>
  <si>
    <t xml:space="preserve"> 3-4</t>
  </si>
  <si>
    <t xml:space="preserv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</si>
</sst>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40"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FFFF"/>
      <name val="Calibri"/>
      <family val="2"/>
    </font>
    <font>
      <sz val="12"/>
      <color rgb="FF000000"/>
      <name val="Garamond"/>
      <family val="1"/>
    </font>
    <font>
      <sz val="14"/>
      <color rgb="FF000000"/>
      <name val="Calibri"/>
      <family val="2"/>
    </font>
    <font>
      <i/>
      <sz val="12"/>
      <color rgb="FF000000"/>
      <name val="Garamond"/>
      <family val="1"/>
    </font>
    <font>
      <sz val="10"/>
      <color rgb="FF000000"/>
      <name val="Arial"/>
      <family val="2"/>
    </font>
    <font>
      <sz val="11"/>
      <color rgb="FF000000"/>
      <name val="Calibri"/>
      <family val="2"/>
    </font>
    <font>
      <b/>
      <sz val="10"/>
      <color rgb="FF000000"/>
      <name val="Calibri"/>
      <family val="2"/>
      <scheme val="minor"/>
    </font>
    <font>
      <sz val="12"/>
      <color rgb="FF000000"/>
      <name val="Calibri"/>
      <family val="2"/>
      <scheme val="minor"/>
    </font>
    <font>
      <sz val="8"/>
      <color rgb="FF000000"/>
      <name val="Calibri"/>
      <family val="2"/>
      <scheme val="minor"/>
    </font>
    <font>
      <sz val="11"/>
      <color rgb="FF000000"/>
      <name val="Calibri"/>
      <family val="2"/>
      <scheme val="minor"/>
    </font>
    <font>
      <sz val="11"/>
      <color indexed="8"/>
      <name val="Calibri"/>
      <family val="2"/>
      <charset val="1"/>
    </font>
    <font>
      <sz val="11"/>
      <color rgb="FF000000"/>
      <name val="Calibri"/>
      <family val="2"/>
    </font>
    <font>
      <sz val="9"/>
      <color theme="1"/>
      <name val="Calibri"/>
      <family val="2"/>
      <scheme val="minor"/>
    </font>
    <font>
      <sz val="8"/>
      <color rgb="FF000000"/>
      <name val="Calibri"/>
      <family val="2"/>
    </font>
    <font>
      <sz val="8"/>
      <color theme="1"/>
      <name val="Calibri"/>
      <family val="2"/>
      <scheme val="minor"/>
    </font>
    <font>
      <b/>
      <sz val="8"/>
      <color rgb="FF000000"/>
      <name val="Calibri"/>
      <family val="2"/>
      <scheme val="minor"/>
    </font>
    <font>
      <b/>
      <sz val="12"/>
      <name val="Calibri"/>
      <family val="2"/>
      <scheme val="minor"/>
    </font>
    <font>
      <b/>
      <sz val="12"/>
      <color rgb="FF000000"/>
      <name val="Calibri"/>
      <family val="2"/>
      <scheme val="minor"/>
    </font>
    <font>
      <sz val="9"/>
      <color rgb="FF000000"/>
      <name val="Calibri"/>
      <family val="2"/>
      <scheme val="minor"/>
    </font>
    <font>
      <b/>
      <sz val="18"/>
      <name val="Calibri"/>
      <family val="2"/>
    </font>
    <font>
      <b/>
      <sz val="20"/>
      <color rgb="FFFFFFFF"/>
      <name val="Calibri"/>
      <family val="2"/>
    </font>
    <font>
      <b/>
      <sz val="11"/>
      <color rgb="FF000000"/>
      <name val="Calibri"/>
      <family val="2"/>
    </font>
    <font>
      <b/>
      <sz val="11"/>
      <color rgb="FF000000"/>
      <name val="Calibri"/>
      <family val="2"/>
    </font>
    <font>
      <sz val="8"/>
      <name val="Calibri"/>
      <family val="2"/>
      <scheme val="minor"/>
    </font>
    <font>
      <sz val="11"/>
      <name val="Calibri"/>
      <family val="2"/>
    </font>
    <font>
      <sz val="8"/>
      <name val="Calibri"/>
      <family val="2"/>
    </font>
    <font>
      <sz val="12"/>
      <color rgb="FF000000"/>
      <name val="Calibri"/>
      <family val="2"/>
    </font>
    <font>
      <b/>
      <sz val="12"/>
      <color rgb="FF000000"/>
      <name val="Calibri"/>
      <family val="2"/>
    </font>
    <font>
      <b/>
      <sz val="12"/>
      <color rgb="FFC00000"/>
      <name val="Calibri"/>
      <family val="2"/>
    </font>
    <font>
      <b/>
      <sz val="12"/>
      <color rgb="FFFF0000"/>
      <name val="Calibri"/>
      <family val="2"/>
    </font>
    <font>
      <b/>
      <sz val="12"/>
      <color rgb="FFB2A1C7"/>
      <name val="Calibri"/>
      <family val="2"/>
    </font>
    <font>
      <b/>
      <sz val="12"/>
      <color rgb="FFFABF8F"/>
      <name val="Calibri"/>
      <family val="2"/>
    </font>
    <font>
      <sz val="12"/>
      <color rgb="FFFABF8F"/>
      <name val="Calibri"/>
      <family val="2"/>
    </font>
    <font>
      <b/>
      <sz val="18"/>
      <color rgb="FF000000"/>
      <name val="Calibri"/>
      <family val="2"/>
    </font>
  </fonts>
  <fills count="12">
    <fill>
      <patternFill patternType="none"/>
    </fill>
    <fill>
      <patternFill patternType="gray125"/>
    </fill>
    <fill>
      <patternFill patternType="solid">
        <fgColor rgb="FFFFFFFF"/>
        <bgColor rgb="FFFFFFCC"/>
      </patternFill>
    </fill>
    <fill>
      <patternFill patternType="solid">
        <fgColor rgb="FF333399"/>
        <bgColor rgb="FF003366"/>
      </patternFill>
    </fill>
    <fill>
      <patternFill patternType="solid">
        <fgColor rgb="FFDCE6F1"/>
        <bgColor rgb="FFCCFFFF"/>
      </patternFill>
    </fill>
    <fill>
      <patternFill patternType="solid">
        <fgColor rgb="FF95B3D7"/>
        <bgColor rgb="FF9999FF"/>
      </patternFill>
    </fill>
    <fill>
      <patternFill patternType="solid">
        <fgColor rgb="FF00B050"/>
        <bgColor rgb="FF993366"/>
      </patternFill>
    </fill>
    <fill>
      <patternFill patternType="solid">
        <fgColor rgb="FF00B0F0"/>
        <bgColor rgb="FF003366"/>
      </patternFill>
    </fill>
    <fill>
      <patternFill patternType="solid">
        <fgColor rgb="FF00B0F0"/>
        <bgColor rgb="FF9999FF"/>
      </patternFill>
    </fill>
    <fill>
      <patternFill patternType="solid">
        <fgColor rgb="FF92D050"/>
        <bgColor rgb="FFBFBFBF"/>
      </patternFill>
    </fill>
    <fill>
      <patternFill patternType="solid">
        <fgColor rgb="FF92D050"/>
        <bgColor rgb="FF9999FF"/>
      </patternFill>
    </fill>
    <fill>
      <patternFill patternType="solid">
        <fgColor rgb="FFDA9694"/>
        <bgColor rgb="FFFF99CC"/>
      </patternFill>
    </fill>
  </fills>
  <borders count="50">
    <border>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hair">
        <color auto="1"/>
      </left>
      <right style="medium">
        <color rgb="FFC00000"/>
      </right>
      <top style="medium">
        <color rgb="FFC00000"/>
      </top>
      <bottom style="hair">
        <color auto="1"/>
      </bottom>
      <diagonal/>
    </border>
    <border>
      <left style="medium">
        <color rgb="FFC00000"/>
      </left>
      <right style="medium">
        <color rgb="FFC00000"/>
      </right>
      <top style="medium">
        <color rgb="FFC00000"/>
      </top>
      <bottom style="hair">
        <color auto="1"/>
      </bottom>
      <diagonal/>
    </border>
    <border>
      <left style="medium">
        <color rgb="FFC00000"/>
      </left>
      <right style="medium">
        <color rgb="FFC00000"/>
      </right>
      <top style="medium">
        <color rgb="FFC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medium">
        <color rgb="FFC00000"/>
      </right>
      <top style="medium">
        <color rgb="FFC00000"/>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rgb="FFC00000"/>
      </left>
      <right/>
      <top/>
      <bottom/>
      <diagonal/>
    </border>
    <border>
      <left style="medium">
        <color rgb="FFC00000"/>
      </left>
      <right/>
      <top/>
      <bottom style="medium">
        <color rgb="FFC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rgb="FFC00000"/>
      </left>
      <right style="medium">
        <color rgb="FFC00000"/>
      </right>
      <top/>
      <bottom/>
      <diagonal/>
    </border>
    <border>
      <left style="medium">
        <color rgb="FFC00000"/>
      </left>
      <right/>
      <top style="medium">
        <color rgb="FFC00000"/>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rgb="FF4BACC6"/>
      </left>
      <right/>
      <top/>
      <bottom/>
      <diagonal/>
    </border>
    <border>
      <left/>
      <right style="thick">
        <color rgb="FF4BACC6"/>
      </right>
      <top/>
      <bottom/>
      <diagonal/>
    </border>
    <border>
      <left style="thick">
        <color rgb="FF4BACC6"/>
      </left>
      <right style="medium">
        <color rgb="FF4BACC6"/>
      </right>
      <top/>
      <bottom/>
      <diagonal/>
    </border>
    <border>
      <left/>
      <right style="medium">
        <color rgb="FF4BACC6"/>
      </right>
      <top/>
      <bottom/>
      <diagonal/>
    </border>
    <border>
      <left style="medium">
        <color rgb="FF4BACC6"/>
      </left>
      <right style="medium">
        <color rgb="FF4BACC6"/>
      </right>
      <top/>
      <bottom/>
      <diagonal/>
    </border>
    <border>
      <left style="medium">
        <color rgb="FF4BACC6"/>
      </left>
      <right style="thick">
        <color rgb="FF4BACC6"/>
      </right>
      <top/>
      <bottom/>
      <diagonal/>
    </border>
  </borders>
  <cellStyleXfs count="10">
    <xf numFmtId="0" fontId="0" fillId="0" borderId="0"/>
    <xf numFmtId="164" fontId="11" fillId="0" borderId="0" applyBorder="0" applyProtection="0"/>
    <xf numFmtId="0" fontId="5" fillId="0" borderId="0"/>
    <xf numFmtId="0" fontId="16" fillId="0" borderId="0"/>
    <xf numFmtId="0" fontId="4" fillId="0" borderId="0"/>
    <xf numFmtId="0" fontId="17" fillId="0" borderId="0"/>
    <xf numFmtId="164" fontId="17" fillId="0" borderId="0" applyFont="0" applyBorder="0" applyProtection="0"/>
    <xf numFmtId="0" fontId="3" fillId="0" borderId="0"/>
    <xf numFmtId="0" fontId="2" fillId="0" borderId="0"/>
    <xf numFmtId="0" fontId="1" fillId="0" borderId="0"/>
  </cellStyleXfs>
  <cellXfs count="195">
    <xf numFmtId="0" fontId="0" fillId="0" borderId="0" xfId="0"/>
    <xf numFmtId="0" fontId="0" fillId="2" borderId="0" xfId="0" applyFill="1"/>
    <xf numFmtId="0" fontId="6" fillId="3" borderId="1" xfId="0" applyFont="1" applyFill="1" applyBorder="1" applyAlignment="1">
      <alignment horizontal="left"/>
    </xf>
    <xf numFmtId="0" fontId="0" fillId="0" borderId="2" xfId="0" applyBorder="1" applyAlignment="1">
      <alignment vertical="center"/>
    </xf>
    <xf numFmtId="0" fontId="0" fillId="0" borderId="2" xfId="0" applyBorder="1" applyAlignment="1">
      <alignment vertical="center" wrapText="1"/>
    </xf>
    <xf numFmtId="0" fontId="0" fillId="4" borderId="2" xfId="0" applyFill="1" applyBorder="1" applyProtection="1">
      <protection locked="0"/>
    </xf>
    <xf numFmtId="0" fontId="0" fillId="2" borderId="2" xfId="0" applyFill="1" applyBorder="1" applyAlignment="1">
      <alignmen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2" borderId="0" xfId="0" applyFill="1" applyAlignment="1">
      <alignment wrapText="1"/>
    </xf>
    <xf numFmtId="0" fontId="0" fillId="0" borderId="0" xfId="0" applyAlignment="1">
      <alignment horizontal="center" vertical="center"/>
    </xf>
    <xf numFmtId="0" fontId="0" fillId="0" borderId="2" xfId="0" applyBorder="1"/>
    <xf numFmtId="0" fontId="0" fillId="0" borderId="0" xfId="0" applyAlignment="1">
      <alignment wrapText="1"/>
    </xf>
    <xf numFmtId="0" fontId="0" fillId="0" borderId="2" xfId="0" applyBorder="1" applyAlignment="1">
      <alignment wrapText="1"/>
    </xf>
    <xf numFmtId="0" fontId="7" fillId="0" borderId="2" xfId="0" applyFont="1" applyBorder="1" applyAlignment="1">
      <alignment horizontal="justify"/>
    </xf>
    <xf numFmtId="0" fontId="8" fillId="0" borderId="0" xfId="0" applyFont="1"/>
    <xf numFmtId="20" fontId="8" fillId="0" borderId="0" xfId="0" applyNumberFormat="1" applyFont="1"/>
    <xf numFmtId="0" fontId="10" fillId="0" borderId="0" xfId="0" applyFont="1"/>
    <xf numFmtId="20" fontId="0" fillId="0" borderId="0" xfId="0" applyNumberFormat="1"/>
    <xf numFmtId="0" fontId="15" fillId="0" borderId="0" xfId="0" applyFont="1"/>
    <xf numFmtId="0" fontId="13" fillId="0" borderId="8" xfId="0" applyFont="1" applyBorder="1" applyAlignment="1">
      <alignment horizontal="center" vertical="center" wrapText="1"/>
    </xf>
    <xf numFmtId="0" fontId="14" fillId="2"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3" fillId="0" borderId="13" xfId="0" applyFont="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7" fillId="0" borderId="13" xfId="0" applyFont="1" applyBorder="1" applyAlignment="1">
      <alignment horizontal="center" vertical="center"/>
    </xf>
    <xf numFmtId="0" fontId="0" fillId="0" borderId="0" xfId="0" applyAlignment="1">
      <alignment horizontal="center"/>
    </xf>
    <xf numFmtId="0" fontId="14"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23" fillId="9" borderId="7" xfId="0" applyFont="1" applyFill="1" applyBorder="1" applyAlignment="1">
      <alignment horizontal="center" vertical="center" wrapText="1"/>
    </xf>
    <xf numFmtId="0" fontId="20" fillId="0" borderId="8" xfId="7" applyFont="1" applyBorder="1" applyAlignment="1">
      <alignment horizontal="center" vertical="center" wrapText="1"/>
    </xf>
    <xf numFmtId="0" fontId="20" fillId="0" borderId="8" xfId="8" applyFont="1" applyBorder="1" applyAlignment="1">
      <alignment horizontal="center" vertical="center" wrapText="1"/>
    </xf>
    <xf numFmtId="0" fontId="20" fillId="0" borderId="13" xfId="8" applyFont="1" applyBorder="1" applyAlignment="1">
      <alignment horizontal="center" vertical="center" wrapText="1"/>
    </xf>
    <xf numFmtId="0" fontId="18" fillId="0" borderId="14" xfId="7" applyFont="1" applyBorder="1" applyAlignment="1">
      <alignment horizontal="center" vertical="center" wrapText="1"/>
    </xf>
    <xf numFmtId="0" fontId="20" fillId="0" borderId="13" xfId="7" applyFont="1" applyBorder="1" applyAlignment="1">
      <alignment horizontal="center" vertical="center" wrapText="1"/>
    </xf>
    <xf numFmtId="0" fontId="20" fillId="0" borderId="8" xfId="9" applyFont="1" applyBorder="1" applyAlignment="1">
      <alignment horizontal="center" vertical="center" wrapText="1"/>
    </xf>
    <xf numFmtId="0" fontId="19" fillId="0" borderId="17" xfId="0" applyFont="1" applyBorder="1" applyAlignment="1">
      <alignment horizontal="center" vertical="center"/>
    </xf>
    <xf numFmtId="0" fontId="7" fillId="0" borderId="0" xfId="0" applyFont="1" applyAlignment="1">
      <alignment horizontal="center"/>
    </xf>
    <xf numFmtId="0" fontId="14" fillId="0" borderId="18"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2" borderId="14" xfId="0" applyFont="1" applyFill="1" applyBorder="1" applyAlignment="1">
      <alignment horizontal="center" vertical="center" wrapText="1"/>
    </xf>
    <xf numFmtId="0" fontId="29" fillId="2" borderId="28"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0" borderId="14" xfId="0" applyFont="1" applyBorder="1" applyAlignment="1">
      <alignment horizontal="left" vertical="center" wrapText="1"/>
    </xf>
    <xf numFmtId="0" fontId="29" fillId="0" borderId="8" xfId="0" applyFont="1" applyBorder="1" applyAlignment="1">
      <alignment horizontal="left" vertical="center" wrapText="1"/>
    </xf>
    <xf numFmtId="0" fontId="29" fillId="0" borderId="13" xfId="0" applyFont="1" applyBorder="1" applyAlignment="1">
      <alignment horizontal="left" vertical="center" wrapText="1"/>
    </xf>
    <xf numFmtId="0" fontId="31" fillId="0" borderId="8" xfId="0" applyFont="1" applyBorder="1" applyAlignment="1">
      <alignment horizontal="center" vertical="center" wrapText="1"/>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14" fillId="0" borderId="8" xfId="0" applyFont="1" applyBorder="1" applyAlignment="1">
      <alignment horizontal="left" vertical="center" wrapText="1"/>
    </xf>
    <xf numFmtId="0" fontId="14" fillId="0" borderId="14" xfId="0" applyFont="1" applyBorder="1" applyAlignment="1">
      <alignment horizontal="left" vertical="center" wrapText="1"/>
    </xf>
    <xf numFmtId="0" fontId="25" fillId="6" borderId="21" xfId="0" applyFont="1" applyFill="1" applyBorder="1" applyAlignment="1">
      <alignment horizontal="center" vertical="center"/>
    </xf>
    <xf numFmtId="0" fontId="15" fillId="0" borderId="0" xfId="0" applyFont="1" applyBorder="1"/>
    <xf numFmtId="0" fontId="28" fillId="4" borderId="7" xfId="0" applyFont="1" applyFill="1" applyBorder="1" applyAlignment="1">
      <alignment horizontal="center" vertical="center" wrapText="1"/>
    </xf>
    <xf numFmtId="49" fontId="27" fillId="4" borderId="7" xfId="0" applyNumberFormat="1"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13" fillId="0" borderId="14" xfId="0" applyFont="1" applyBorder="1" applyAlignment="1">
      <alignment horizontal="center" vertical="center" wrapText="1"/>
    </xf>
    <xf numFmtId="16" fontId="29" fillId="0" borderId="14" xfId="0" applyNumberFormat="1" applyFont="1" applyBorder="1" applyAlignment="1">
      <alignment horizontal="center" vertical="center" wrapText="1"/>
    </xf>
    <xf numFmtId="0" fontId="12" fillId="0" borderId="36" xfId="0" applyFont="1" applyBorder="1" applyAlignment="1">
      <alignment horizontal="center" vertical="center" textRotation="90" wrapText="1"/>
    </xf>
    <xf numFmtId="0" fontId="7" fillId="0" borderId="18" xfId="0" applyFont="1" applyBorder="1" applyAlignment="1">
      <alignment horizontal="center" vertical="center"/>
    </xf>
    <xf numFmtId="0" fontId="14" fillId="2" borderId="18" xfId="0" applyFont="1" applyFill="1" applyBorder="1" applyAlignment="1">
      <alignment horizontal="center" vertical="center" wrapText="1"/>
    </xf>
    <xf numFmtId="0" fontId="14" fillId="0" borderId="18" xfId="0" applyFont="1" applyBorder="1" applyAlignment="1">
      <alignment vertical="center" wrapText="1"/>
    </xf>
    <xf numFmtId="0" fontId="29" fillId="0" borderId="18" xfId="0" applyFont="1" applyBorder="1" applyAlignment="1">
      <alignment horizontal="center" vertical="center" wrapText="1"/>
    </xf>
    <xf numFmtId="0" fontId="29" fillId="0" borderId="37" xfId="0" applyFont="1" applyBorder="1" applyAlignment="1">
      <alignment horizontal="center" vertical="center" wrapText="1"/>
    </xf>
    <xf numFmtId="0" fontId="31" fillId="0" borderId="14" xfId="0" applyFont="1" applyBorder="1" applyAlignment="1">
      <alignment horizontal="center" vertical="center" wrapText="1"/>
    </xf>
    <xf numFmtId="0" fontId="20" fillId="0" borderId="0" xfId="9" applyFont="1" applyBorder="1" applyAlignment="1">
      <alignment horizontal="center" vertical="center" wrapText="1"/>
    </xf>
    <xf numFmtId="0" fontId="14" fillId="0" borderId="1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32" fillId="0" borderId="45" xfId="0" applyFont="1" applyBorder="1" applyAlignment="1">
      <alignment vertical="center" wrapText="1"/>
    </xf>
    <xf numFmtId="0" fontId="33" fillId="0" borderId="46" xfId="0" applyFont="1" applyBorder="1" applyAlignment="1">
      <alignment horizontal="justify" vertical="center" wrapText="1"/>
    </xf>
    <xf numFmtId="16" fontId="33" fillId="0" borderId="47" xfId="0" applyNumberFormat="1" applyFont="1" applyBorder="1" applyAlignment="1">
      <alignment horizontal="center" vertical="center" wrapText="1"/>
    </xf>
    <xf numFmtId="0" fontId="37" fillId="0" borderId="46" xfId="0" applyFont="1" applyBorder="1" applyAlignment="1">
      <alignment horizontal="justify" vertical="center" wrapText="1"/>
    </xf>
    <xf numFmtId="16" fontId="37" fillId="0" borderId="48" xfId="0" applyNumberFormat="1" applyFont="1" applyBorder="1" applyAlignment="1">
      <alignment horizontal="center" vertical="center" wrapText="1"/>
    </xf>
    <xf numFmtId="0" fontId="32" fillId="0" borderId="49" xfId="0" applyFont="1" applyBorder="1" applyAlignment="1">
      <alignment vertical="center" wrapText="1"/>
    </xf>
    <xf numFmtId="0" fontId="39" fillId="0" borderId="44" xfId="0" applyFont="1" applyBorder="1" applyAlignment="1">
      <alignment horizontal="justify" vertical="center" wrapText="1"/>
    </xf>
    <xf numFmtId="0" fontId="39" fillId="0" borderId="0" xfId="0" applyFont="1" applyBorder="1" applyAlignment="1">
      <alignment horizontal="justify" vertical="center" wrapText="1"/>
    </xf>
    <xf numFmtId="0" fontId="39" fillId="0" borderId="45" xfId="0" applyFont="1" applyBorder="1" applyAlignment="1">
      <alignment horizontal="justify" vertical="center" wrapText="1"/>
    </xf>
    <xf numFmtId="0" fontId="34" fillId="0" borderId="46" xfId="0" applyFont="1" applyBorder="1" applyAlignment="1">
      <alignment horizontal="justify" vertical="center" wrapText="1"/>
    </xf>
    <xf numFmtId="0" fontId="34" fillId="0" borderId="48" xfId="0" applyFont="1" applyBorder="1" applyAlignment="1">
      <alignment horizontal="center" vertical="center" wrapText="1"/>
    </xf>
    <xf numFmtId="0" fontId="35" fillId="0" borderId="46" xfId="0" applyFont="1" applyBorder="1" applyAlignment="1">
      <alignment horizontal="justify" vertical="center" wrapText="1"/>
    </xf>
    <xf numFmtId="49" fontId="35" fillId="0" borderId="48" xfId="0" applyNumberFormat="1" applyFont="1" applyBorder="1" applyAlignment="1">
      <alignment horizontal="center" vertical="center" wrapText="1"/>
    </xf>
    <xf numFmtId="0" fontId="36" fillId="0" borderId="46" xfId="0" applyFont="1" applyBorder="1" applyAlignment="1">
      <alignment horizontal="justify" vertical="center" wrapText="1"/>
    </xf>
    <xf numFmtId="16" fontId="36" fillId="0" borderId="48"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0" fillId="0" borderId="8" xfId="0" applyBorder="1" applyAlignment="1">
      <alignment horizontal="center"/>
    </xf>
    <xf numFmtId="0" fontId="0" fillId="0" borderId="13" xfId="0" applyBorder="1" applyAlignment="1">
      <alignment horizontal="center"/>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13" xfId="0" applyBorder="1"/>
    <xf numFmtId="0" fontId="0" fillId="0" borderId="8" xfId="0" applyBorder="1"/>
    <xf numFmtId="0" fontId="14" fillId="0" borderId="14" xfId="0" applyFont="1" applyBorder="1" applyAlignment="1">
      <alignment horizontal="left" vertical="center" wrapText="1"/>
    </xf>
    <xf numFmtId="0" fontId="19" fillId="0" borderId="15"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27" fillId="4" borderId="6" xfId="0" applyFont="1" applyFill="1" applyBorder="1" applyAlignment="1">
      <alignment horizontal="center" vertical="center" wrapText="1"/>
    </xf>
    <xf numFmtId="49" fontId="27" fillId="4" borderId="7" xfId="0" applyNumberFormat="1" applyFont="1" applyFill="1" applyBorder="1" applyAlignment="1">
      <alignment horizontal="center" vertical="center" wrapText="1"/>
    </xf>
    <xf numFmtId="0" fontId="14" fillId="0" borderId="9" xfId="0" applyFont="1" applyBorder="1" applyAlignment="1">
      <alignment horizontal="center" vertical="center" wrapText="1"/>
    </xf>
    <xf numFmtId="0" fontId="31" fillId="0" borderId="9" xfId="0" applyFont="1" applyBorder="1" applyAlignment="1">
      <alignment horizontal="center" vertical="center"/>
    </xf>
    <xf numFmtId="0" fontId="31" fillId="0" borderId="16" xfId="0" applyFont="1" applyBorder="1" applyAlignment="1">
      <alignment horizontal="center" vertical="center"/>
    </xf>
    <xf numFmtId="0" fontId="31" fillId="0" borderId="1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6"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6"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6" xfId="0" applyFont="1" applyBorder="1" applyAlignment="1">
      <alignment horizontal="center" vertical="center" wrapText="1"/>
    </xf>
    <xf numFmtId="0" fontId="30" fillId="0" borderId="27" xfId="0" applyFont="1" applyBorder="1" applyAlignment="1">
      <alignment horizontal="center" wrapText="1"/>
    </xf>
    <xf numFmtId="0" fontId="30" fillId="0" borderId="26" xfId="0" applyFont="1" applyBorder="1" applyAlignment="1">
      <alignment horizontal="center" wrapText="1"/>
    </xf>
    <xf numFmtId="0" fontId="0" fillId="0" borderId="8" xfId="0" applyBorder="1" applyAlignment="1">
      <alignment horizontal="center" wrapText="1"/>
    </xf>
    <xf numFmtId="0" fontId="0" fillId="0" borderId="13" xfId="0" applyBorder="1" applyAlignment="1">
      <alignment horizontal="center" wrapText="1"/>
    </xf>
    <xf numFmtId="0" fontId="22" fillId="8" borderId="5"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22" fillId="8" borderId="6"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3" fillId="10" borderId="7" xfId="0" applyFont="1" applyFill="1" applyBorder="1" applyAlignment="1">
      <alignment horizontal="center" vertical="center" wrapText="1"/>
    </xf>
    <xf numFmtId="0" fontId="23" fillId="9" borderId="3" xfId="0" applyFont="1" applyFill="1" applyBorder="1" applyAlignment="1">
      <alignment horizontal="center" vertical="center" wrapText="1"/>
    </xf>
    <xf numFmtId="49" fontId="27" fillId="4" borderId="6" xfId="0" applyNumberFormat="1" applyFont="1" applyFill="1" applyBorder="1" applyAlignment="1">
      <alignment horizontal="center" vertical="center" wrapText="1"/>
    </xf>
    <xf numFmtId="0" fontId="12" fillId="0" borderId="33" xfId="0" applyFont="1" applyBorder="1" applyAlignment="1">
      <alignment horizontal="center" vertical="center" textRotation="90" wrapText="1"/>
    </xf>
    <xf numFmtId="0" fontId="12" fillId="0" borderId="34" xfId="0" applyFont="1" applyBorder="1" applyAlignment="1">
      <alignment horizontal="center" vertical="center" textRotation="90" wrapText="1"/>
    </xf>
    <xf numFmtId="0" fontId="12" fillId="0" borderId="35" xfId="0" applyFont="1" applyBorder="1" applyAlignment="1">
      <alignment horizontal="center" vertical="center" textRotation="90" wrapText="1"/>
    </xf>
    <xf numFmtId="0" fontId="0" fillId="0" borderId="35" xfId="0" applyBorder="1"/>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26" fillId="11" borderId="21" xfId="0" applyFont="1" applyFill="1" applyBorder="1" applyAlignment="1">
      <alignment horizontal="center" vertical="center"/>
    </xf>
    <xf numFmtId="0" fontId="26" fillId="11" borderId="31" xfId="0" applyFont="1" applyFill="1" applyBorder="1" applyAlignment="1">
      <alignment horizontal="center" vertical="center"/>
    </xf>
    <xf numFmtId="0" fontId="27" fillId="4" borderId="22"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2" borderId="11"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29"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9" fillId="0" borderId="14"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27" xfId="0" applyFont="1" applyBorder="1"/>
    <xf numFmtId="0" fontId="30" fillId="0" borderId="26" xfId="0" applyFont="1" applyBorder="1"/>
    <xf numFmtId="0" fontId="24" fillId="0" borderId="14" xfId="0" applyFont="1" applyBorder="1" applyAlignment="1">
      <alignment horizontal="center" vertical="center" wrapText="1"/>
    </xf>
    <xf numFmtId="0" fontId="25" fillId="7" borderId="3" xfId="0" applyFont="1" applyFill="1" applyBorder="1" applyAlignment="1">
      <alignment horizontal="center" vertical="center"/>
    </xf>
    <xf numFmtId="0" fontId="25" fillId="6" borderId="4" xfId="0" applyFont="1" applyFill="1" applyBorder="1" applyAlignment="1">
      <alignment horizontal="center" vertical="center"/>
    </xf>
    <xf numFmtId="0" fontId="12" fillId="0" borderId="41" xfId="0" applyFont="1" applyBorder="1" applyAlignment="1">
      <alignment horizontal="center" vertical="center" textRotation="90" wrapText="1"/>
    </xf>
    <xf numFmtId="0" fontId="12" fillId="0" borderId="42" xfId="0" applyFont="1" applyBorder="1" applyAlignment="1">
      <alignment horizontal="center" vertical="center" textRotation="90" wrapText="1"/>
    </xf>
    <xf numFmtId="0" fontId="12" fillId="0" borderId="43" xfId="0" applyFont="1" applyBorder="1" applyAlignment="1">
      <alignment horizontal="center" vertical="center" textRotation="90" wrapText="1"/>
    </xf>
    <xf numFmtId="0" fontId="12" fillId="0" borderId="38" xfId="0" applyFont="1" applyBorder="1" applyAlignment="1">
      <alignment horizontal="center" vertical="center" textRotation="90" wrapText="1"/>
    </xf>
    <xf numFmtId="0" fontId="12" fillId="0" borderId="40" xfId="0" applyFont="1" applyBorder="1" applyAlignment="1">
      <alignment horizontal="center" vertical="center" textRotation="90" wrapText="1"/>
    </xf>
    <xf numFmtId="0" fontId="12" fillId="0" borderId="39" xfId="0" applyFont="1" applyBorder="1" applyAlignment="1">
      <alignment horizontal="center" vertical="center" textRotation="90" wrapText="1"/>
    </xf>
    <xf numFmtId="0" fontId="20" fillId="0" borderId="9" xfId="8" applyFont="1" applyBorder="1" applyAlignment="1">
      <alignment horizontal="center" vertical="center" wrapText="1"/>
    </xf>
    <xf numFmtId="0" fontId="20" fillId="0" borderId="16" xfId="8"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21" fillId="0" borderId="38" xfId="0" applyFont="1" applyBorder="1" applyAlignment="1">
      <alignment horizontal="center" vertical="center" textRotation="90" wrapText="1"/>
    </xf>
    <xf numFmtId="0" fontId="21" fillId="0" borderId="39" xfId="0" applyFont="1" applyBorder="1" applyAlignment="1">
      <alignment horizontal="center" vertical="center" textRotation="90" wrapText="1"/>
    </xf>
    <xf numFmtId="0" fontId="21" fillId="0" borderId="40" xfId="0" applyFont="1" applyBorder="1" applyAlignment="1">
      <alignment horizontal="center" vertical="center" textRotation="90" wrapText="1"/>
    </xf>
    <xf numFmtId="0" fontId="7" fillId="0" borderId="15" xfId="0" applyFont="1"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14" fillId="2" borderId="15" xfId="0" applyFont="1" applyFill="1" applyBorder="1" applyAlignment="1">
      <alignment horizontal="center" vertical="center" wrapText="1"/>
    </xf>
    <xf numFmtId="0" fontId="0" fillId="0" borderId="2" xfId="0" applyBorder="1" applyAlignment="1">
      <alignment horizontal="center" vertical="center"/>
    </xf>
  </cellXfs>
  <cellStyles count="10">
    <cellStyle name="Excel Built-in Normal" xfId="1"/>
    <cellStyle name="Excel Built-in Normal 2" xfId="3"/>
    <cellStyle name="Excel Built-in Normal 3" xfId="6"/>
    <cellStyle name="Normale" xfId="0" builtinId="0"/>
    <cellStyle name="Normale 2" xfId="2"/>
    <cellStyle name="Normale 3" xfId="4"/>
    <cellStyle name="Normale 4" xfId="5"/>
    <cellStyle name="Normale 5" xfId="7"/>
    <cellStyle name="Normale 6" xfId="8"/>
    <cellStyle name="Normale 7" xfId="9"/>
  </cellStyles>
  <dxfs count="0"/>
  <tableStyles count="0" defaultTableStyle="TableStyleMedium9"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63634"/>
      <rgbColor rgb="FFFFFFCC"/>
      <rgbColor rgb="FFDCE6F1"/>
      <rgbColor rgb="FF660066"/>
      <rgbColor rgb="FFDA9694"/>
      <rgbColor rgb="FF0066CC"/>
      <rgbColor rgb="FFB8CCE4"/>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J5"/>
  <sheetViews>
    <sheetView zoomScaleNormal="100" zoomScalePageLayoutView="60" workbookViewId="0"/>
  </sheetViews>
  <sheetFormatPr defaultColWidth="8.7265625" defaultRowHeight="14.5" x14ac:dyDescent="0.35"/>
  <cols>
    <col min="1" max="1" width="4.7265625" customWidth="1"/>
    <col min="2" max="2" width="67.453125" customWidth="1"/>
    <col min="3" max="3" width="75.26953125" customWidth="1"/>
    <col min="4" max="4" width="8.54296875" style="1"/>
    <col min="5" max="5" width="45.453125" style="1" customWidth="1"/>
    <col min="6" max="8" width="8.54296875" style="1"/>
    <col min="9" max="9" width="27.81640625" style="1" customWidth="1"/>
    <col min="10" max="1024" width="8.54296875" style="1"/>
  </cols>
  <sheetData>
    <row r="1" spans="2:5" ht="15.5" x14ac:dyDescent="0.35">
      <c r="B1" s="2" t="s">
        <v>0</v>
      </c>
      <c r="C1" s="2"/>
    </row>
    <row r="2" spans="2:5" x14ac:dyDescent="0.35">
      <c r="B2" s="3" t="s">
        <v>3</v>
      </c>
      <c r="C2" s="5"/>
    </row>
    <row r="3" spans="2:5" ht="29" x14ac:dyDescent="0.35">
      <c r="B3" s="4" t="s">
        <v>4</v>
      </c>
      <c r="C3" s="7" t="e">
        <f>VLOOKUP(C2,#REF!,3,0)</f>
        <v>#REF!</v>
      </c>
    </row>
    <row r="4" spans="2:5" hidden="1" x14ac:dyDescent="0.35">
      <c r="B4" s="3" t="s">
        <v>2</v>
      </c>
      <c r="C4" s="5"/>
    </row>
    <row r="5" spans="2:5" s="1" customFormat="1" ht="238.5" customHeight="1" x14ac:dyDescent="0.35">
      <c r="B5" s="6" t="s">
        <v>5</v>
      </c>
      <c r="C5" s="8" t="e">
        <f>VLOOKUP(C2,#REF!,2)</f>
        <v>#REF!</v>
      </c>
      <c r="E5" s="9"/>
    </row>
  </sheetData>
  <dataValidations count="2">
    <dataValidation type="list" operator="equal" allowBlank="1" showInputMessage="1" showErrorMessage="1" sqref="C2">
      <formula1>#REF!</formula1>
      <formula2>0</formula2>
    </dataValidation>
    <dataValidation type="list" operator="equal" allowBlank="1" showInputMessage="1" showErrorMessage="1" sqref="C4">
      <formula1>Profilo_dirigente</formula1>
      <formula2>0</formula2>
    </dataValidation>
  </dataValidations>
  <pageMargins left="0.70833333333333304" right="0.70833333333333304" top="0" bottom="0" header="0" footer="0"/>
  <pageSetup paperSize="77"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tabSelected="1" zoomScale="60" zoomScaleNormal="60" workbookViewId="0">
      <pane xSplit="1" ySplit="3" topLeftCell="B33" activePane="bottomRight" state="frozen"/>
      <selection pane="topRight" activeCell="B1" sqref="B1"/>
      <selection pane="bottomLeft" activeCell="A4" sqref="A4"/>
      <selection pane="bottomRight" activeCell="A45" sqref="A45"/>
    </sheetView>
  </sheetViews>
  <sheetFormatPr defaultColWidth="8.7265625" defaultRowHeight="15.5" x14ac:dyDescent="0.35"/>
  <cols>
    <col min="1" max="1" width="12.7265625" customWidth="1"/>
    <col min="2" max="2" width="12.1796875" style="43" customWidth="1"/>
    <col min="3" max="3" width="38.26953125" style="27" customWidth="1"/>
    <col min="4" max="4" width="40.1796875" style="10" customWidth="1"/>
    <col min="5" max="5" width="28.81640625" style="27" customWidth="1"/>
    <col min="6" max="6" width="21.1796875" customWidth="1"/>
    <col min="7" max="7" width="18.1796875" customWidth="1"/>
    <col min="8" max="8" width="22.81640625" customWidth="1"/>
    <col min="9" max="9" width="19.81640625" customWidth="1"/>
    <col min="10" max="10" width="22.26953125" style="27" customWidth="1"/>
    <col min="11" max="11" width="15.1796875" customWidth="1"/>
    <col min="12" max="12" width="14.26953125" customWidth="1"/>
    <col min="13" max="13" width="13.54296875" customWidth="1"/>
    <col min="14" max="14" width="19.1796875" customWidth="1"/>
    <col min="15" max="15" width="23.26953125" customWidth="1"/>
    <col min="16" max="16" width="19.7265625" customWidth="1"/>
    <col min="17" max="17" width="25.1796875" customWidth="1"/>
    <col min="18" max="18" width="21" customWidth="1"/>
    <col min="19" max="1013" width="8.54296875"/>
  </cols>
  <sheetData>
    <row r="1" spans="1:18" ht="26.5" thickBot="1" x14ac:dyDescent="0.4">
      <c r="A1" s="173" t="s">
        <v>270</v>
      </c>
      <c r="B1" s="173"/>
      <c r="C1" s="173"/>
      <c r="D1" s="173"/>
      <c r="E1" s="174" t="s">
        <v>6</v>
      </c>
      <c r="F1" s="174"/>
      <c r="G1" s="174"/>
      <c r="H1" s="174"/>
      <c r="I1" s="174"/>
      <c r="J1" s="174"/>
      <c r="K1" s="60"/>
      <c r="L1" s="60"/>
      <c r="M1" s="60"/>
      <c r="N1" s="154"/>
      <c r="O1" s="154"/>
      <c r="P1" s="154"/>
      <c r="Q1" s="154"/>
      <c r="R1" s="155"/>
    </row>
    <row r="2" spans="1:18" ht="32.5" customHeight="1" thickBot="1" x14ac:dyDescent="0.4">
      <c r="A2" s="137" t="s">
        <v>7</v>
      </c>
      <c r="B2" s="137" t="s">
        <v>309</v>
      </c>
      <c r="C2" s="137" t="s">
        <v>8</v>
      </c>
      <c r="D2" s="139" t="s">
        <v>9</v>
      </c>
      <c r="E2" s="141" t="s">
        <v>10</v>
      </c>
      <c r="F2" s="141" t="s">
        <v>11</v>
      </c>
      <c r="G2" s="143" t="s">
        <v>12</v>
      </c>
      <c r="H2" s="143"/>
      <c r="I2" s="143"/>
      <c r="J2" s="143"/>
      <c r="K2" s="144" t="s">
        <v>366</v>
      </c>
      <c r="L2" s="112" t="s">
        <v>367</v>
      </c>
      <c r="M2" s="112" t="s">
        <v>368</v>
      </c>
      <c r="N2" s="156" t="s">
        <v>310</v>
      </c>
      <c r="O2" s="156"/>
      <c r="P2" s="156"/>
      <c r="Q2" s="156"/>
      <c r="R2" s="157"/>
    </row>
    <row r="3" spans="1:18" ht="16.5" hidden="1" customHeight="1" thickBot="1" x14ac:dyDescent="0.4">
      <c r="A3" s="138"/>
      <c r="B3" s="138"/>
      <c r="C3" s="138"/>
      <c r="D3" s="140"/>
      <c r="E3" s="142"/>
      <c r="F3" s="142"/>
      <c r="G3" s="35" t="s">
        <v>369</v>
      </c>
      <c r="H3" s="35" t="s">
        <v>13</v>
      </c>
      <c r="I3" s="35" t="s">
        <v>14</v>
      </c>
      <c r="J3" s="35" t="s">
        <v>15</v>
      </c>
      <c r="K3" s="113"/>
      <c r="L3" s="113"/>
      <c r="M3" s="113"/>
      <c r="N3" s="62" t="s">
        <v>315</v>
      </c>
      <c r="O3" s="63" t="s">
        <v>311</v>
      </c>
      <c r="P3" s="64" t="s">
        <v>312</v>
      </c>
      <c r="Q3" s="65" t="s">
        <v>313</v>
      </c>
      <c r="R3" s="64" t="s">
        <v>314</v>
      </c>
    </row>
    <row r="4" spans="1:18" s="19" customFormat="1" ht="86.5" customHeight="1" x14ac:dyDescent="0.35">
      <c r="A4" s="145" t="s">
        <v>52</v>
      </c>
      <c r="B4" s="66">
        <v>1</v>
      </c>
      <c r="C4" s="31" t="s">
        <v>210</v>
      </c>
      <c r="D4" s="31" t="s">
        <v>267</v>
      </c>
      <c r="E4" s="25" t="s">
        <v>268</v>
      </c>
      <c r="F4" s="31" t="s">
        <v>298</v>
      </c>
      <c r="G4" s="31">
        <v>5</v>
      </c>
      <c r="H4" s="25">
        <v>1</v>
      </c>
      <c r="I4" s="76">
        <f>+G4*H4</f>
        <v>5</v>
      </c>
      <c r="J4" s="95" t="s">
        <v>374</v>
      </c>
      <c r="K4" s="31" t="s">
        <v>352</v>
      </c>
      <c r="L4" s="31" t="s">
        <v>353</v>
      </c>
      <c r="M4" s="59" t="s">
        <v>354</v>
      </c>
      <c r="N4" s="47" t="s">
        <v>316</v>
      </c>
      <c r="O4" s="47" t="s">
        <v>317</v>
      </c>
      <c r="P4" s="67" t="s">
        <v>318</v>
      </c>
      <c r="Q4" s="67" t="s">
        <v>325</v>
      </c>
      <c r="R4" s="130" t="s">
        <v>52</v>
      </c>
    </row>
    <row r="5" spans="1:18" s="19" customFormat="1" ht="111.5" customHeight="1" x14ac:dyDescent="0.35">
      <c r="A5" s="146"/>
      <c r="B5" s="20">
        <v>2</v>
      </c>
      <c r="C5" s="22" t="s">
        <v>300</v>
      </c>
      <c r="D5" s="22" t="s">
        <v>301</v>
      </c>
      <c r="E5" s="21" t="s">
        <v>212</v>
      </c>
      <c r="F5" s="22" t="s">
        <v>298</v>
      </c>
      <c r="G5" s="22">
        <v>5</v>
      </c>
      <c r="H5" s="21">
        <v>1</v>
      </c>
      <c r="I5" s="77">
        <f t="shared" ref="I5:I39" si="0">+G5*H5</f>
        <v>5</v>
      </c>
      <c r="J5" s="149"/>
      <c r="K5" s="22" t="s">
        <v>352</v>
      </c>
      <c r="L5" s="22" t="s">
        <v>355</v>
      </c>
      <c r="M5" s="58" t="s">
        <v>356</v>
      </c>
      <c r="N5" s="45" t="s">
        <v>316</v>
      </c>
      <c r="O5" s="45" t="s">
        <v>319</v>
      </c>
      <c r="P5" s="45" t="s">
        <v>320</v>
      </c>
      <c r="Q5" s="45" t="s">
        <v>321</v>
      </c>
      <c r="R5" s="131"/>
    </row>
    <row r="6" spans="1:18" s="19" customFormat="1" ht="87" customHeight="1" thickBot="1" x14ac:dyDescent="0.4">
      <c r="A6" s="147"/>
      <c r="B6" s="23">
        <v>3</v>
      </c>
      <c r="C6" s="32" t="s">
        <v>211</v>
      </c>
      <c r="D6" s="32" t="s">
        <v>269</v>
      </c>
      <c r="E6" s="24" t="s">
        <v>26</v>
      </c>
      <c r="F6" s="32" t="s">
        <v>298</v>
      </c>
      <c r="G6" s="32">
        <v>5</v>
      </c>
      <c r="H6" s="24">
        <v>1</v>
      </c>
      <c r="I6" s="78">
        <f t="shared" si="0"/>
        <v>5</v>
      </c>
      <c r="J6" s="150"/>
      <c r="K6" s="32" t="s">
        <v>352</v>
      </c>
      <c r="L6" s="32" t="s">
        <v>357</v>
      </c>
      <c r="M6" s="32" t="s">
        <v>354</v>
      </c>
      <c r="N6" s="46" t="s">
        <v>316</v>
      </c>
      <c r="O6" s="46" t="s">
        <v>322</v>
      </c>
      <c r="P6" s="46" t="s">
        <v>323</v>
      </c>
      <c r="Q6" s="46" t="s">
        <v>324</v>
      </c>
      <c r="R6" s="132"/>
    </row>
    <row r="7" spans="1:18" s="61" customFormat="1" ht="89.5" customHeight="1" thickBot="1" x14ac:dyDescent="0.4">
      <c r="A7" s="68" t="s">
        <v>271</v>
      </c>
      <c r="B7" s="69">
        <v>4</v>
      </c>
      <c r="C7" s="44" t="s">
        <v>272</v>
      </c>
      <c r="D7" s="44" t="s">
        <v>273</v>
      </c>
      <c r="E7" s="70" t="s">
        <v>268</v>
      </c>
      <c r="F7" s="44" t="s">
        <v>298</v>
      </c>
      <c r="G7" s="44">
        <v>5</v>
      </c>
      <c r="H7" s="70">
        <v>1</v>
      </c>
      <c r="I7" s="79">
        <f t="shared" si="0"/>
        <v>5</v>
      </c>
      <c r="J7" s="44" t="s">
        <v>374</v>
      </c>
      <c r="K7" s="71" t="s">
        <v>352</v>
      </c>
      <c r="L7" s="71" t="s">
        <v>358</v>
      </c>
      <c r="M7" s="71" t="s">
        <v>354</v>
      </c>
      <c r="N7" s="72" t="s">
        <v>316</v>
      </c>
      <c r="O7" s="72" t="s">
        <v>322</v>
      </c>
      <c r="P7" s="72" t="s">
        <v>323</v>
      </c>
      <c r="Q7" s="72" t="s">
        <v>326</v>
      </c>
      <c r="R7" s="73" t="s">
        <v>370</v>
      </c>
    </row>
    <row r="8" spans="1:18" ht="45" customHeight="1" x14ac:dyDescent="0.35">
      <c r="A8" s="145" t="s">
        <v>263</v>
      </c>
      <c r="B8" s="33">
        <v>5</v>
      </c>
      <c r="C8" s="31" t="s">
        <v>214</v>
      </c>
      <c r="D8" s="31" t="s">
        <v>264</v>
      </c>
      <c r="E8" s="25" t="s">
        <v>234</v>
      </c>
      <c r="F8" s="31" t="s">
        <v>298</v>
      </c>
      <c r="G8" s="31">
        <v>5</v>
      </c>
      <c r="H8" s="25">
        <v>1</v>
      </c>
      <c r="I8" s="76">
        <f t="shared" si="0"/>
        <v>5</v>
      </c>
      <c r="J8" s="95" t="s">
        <v>374</v>
      </c>
      <c r="K8" s="95" t="s">
        <v>359</v>
      </c>
      <c r="L8" s="95" t="s">
        <v>360</v>
      </c>
      <c r="M8" s="95" t="s">
        <v>354</v>
      </c>
      <c r="N8" s="120" t="s">
        <v>316</v>
      </c>
      <c r="O8" s="47" t="s">
        <v>322</v>
      </c>
      <c r="P8" s="47" t="s">
        <v>347</v>
      </c>
      <c r="Q8" s="47" t="s">
        <v>348</v>
      </c>
      <c r="R8" s="123" t="s">
        <v>328</v>
      </c>
    </row>
    <row r="9" spans="1:18" ht="29.5" customHeight="1" x14ac:dyDescent="0.35">
      <c r="A9" s="146"/>
      <c r="B9" s="34">
        <v>6</v>
      </c>
      <c r="C9" s="22" t="s">
        <v>233</v>
      </c>
      <c r="D9" s="22" t="s">
        <v>235</v>
      </c>
      <c r="E9" s="21" t="s">
        <v>236</v>
      </c>
      <c r="F9" s="22" t="s">
        <v>298</v>
      </c>
      <c r="G9" s="22">
        <v>5</v>
      </c>
      <c r="H9" s="21">
        <v>1</v>
      </c>
      <c r="I9" s="77">
        <f t="shared" si="0"/>
        <v>5</v>
      </c>
      <c r="J9" s="96"/>
      <c r="K9" s="96"/>
      <c r="L9" s="96"/>
      <c r="M9" s="96"/>
      <c r="N9" s="121"/>
      <c r="O9" s="45" t="s">
        <v>322</v>
      </c>
      <c r="P9" s="45" t="s">
        <v>347</v>
      </c>
      <c r="Q9" s="45" t="s">
        <v>348</v>
      </c>
      <c r="R9" s="124"/>
    </row>
    <row r="10" spans="1:18" ht="58" customHeight="1" thickBot="1" x14ac:dyDescent="0.4">
      <c r="A10" s="148"/>
      <c r="B10" s="26">
        <v>7</v>
      </c>
      <c r="C10" s="32" t="s">
        <v>215</v>
      </c>
      <c r="D10" s="32" t="s">
        <v>232</v>
      </c>
      <c r="E10" s="24" t="s">
        <v>307</v>
      </c>
      <c r="F10" s="32" t="s">
        <v>298</v>
      </c>
      <c r="G10" s="32">
        <v>5</v>
      </c>
      <c r="H10" s="24">
        <v>1</v>
      </c>
      <c r="I10" s="78">
        <f t="shared" si="0"/>
        <v>5</v>
      </c>
      <c r="J10" s="97"/>
      <c r="K10" s="97"/>
      <c r="L10" s="97"/>
      <c r="M10" s="97"/>
      <c r="N10" s="122"/>
      <c r="O10" s="46" t="s">
        <v>322</v>
      </c>
      <c r="P10" s="46" t="s">
        <v>323</v>
      </c>
      <c r="Q10" s="46" t="s">
        <v>326</v>
      </c>
      <c r="R10" s="125"/>
    </row>
    <row r="11" spans="1:18" ht="25.5" customHeight="1" x14ac:dyDescent="0.35">
      <c r="A11" s="178" t="s">
        <v>303</v>
      </c>
      <c r="B11" s="152">
        <v>8</v>
      </c>
      <c r="C11" s="98" t="s">
        <v>302</v>
      </c>
      <c r="D11" s="31" t="s">
        <v>228</v>
      </c>
      <c r="E11" s="25" t="s">
        <v>227</v>
      </c>
      <c r="F11" s="25" t="s">
        <v>226</v>
      </c>
      <c r="G11" s="31">
        <v>5</v>
      </c>
      <c r="H11" s="25">
        <v>1</v>
      </c>
      <c r="I11" s="76">
        <f t="shared" si="0"/>
        <v>5</v>
      </c>
      <c r="J11" s="104" t="s">
        <v>374</v>
      </c>
      <c r="K11" s="98" t="s">
        <v>359</v>
      </c>
      <c r="L11" s="98" t="s">
        <v>360</v>
      </c>
      <c r="M11" s="98" t="s">
        <v>354</v>
      </c>
      <c r="N11" s="158" t="s">
        <v>316</v>
      </c>
      <c r="O11" s="120" t="s">
        <v>322</v>
      </c>
      <c r="P11" s="158" t="s">
        <v>329</v>
      </c>
      <c r="Q11" s="48" t="s">
        <v>330</v>
      </c>
      <c r="R11" s="49" t="s">
        <v>327</v>
      </c>
    </row>
    <row r="12" spans="1:18" ht="14.5" x14ac:dyDescent="0.35">
      <c r="A12" s="180"/>
      <c r="B12" s="153"/>
      <c r="C12" s="151"/>
      <c r="D12" s="22" t="s">
        <v>229</v>
      </c>
      <c r="E12" s="21" t="s">
        <v>230</v>
      </c>
      <c r="F12" s="22" t="s">
        <v>275</v>
      </c>
      <c r="G12" s="22">
        <v>5</v>
      </c>
      <c r="H12" s="21">
        <v>1</v>
      </c>
      <c r="I12" s="77">
        <f t="shared" si="0"/>
        <v>5</v>
      </c>
      <c r="J12" s="105"/>
      <c r="K12" s="99"/>
      <c r="L12" s="99"/>
      <c r="M12" s="99"/>
      <c r="N12" s="159"/>
      <c r="O12" s="162"/>
      <c r="P12" s="163"/>
      <c r="Q12" s="50" t="s">
        <v>330</v>
      </c>
      <c r="R12" s="51" t="s">
        <v>327</v>
      </c>
    </row>
    <row r="13" spans="1:18" ht="25.5" customHeight="1" x14ac:dyDescent="0.35">
      <c r="A13" s="180"/>
      <c r="B13" s="34">
        <v>9</v>
      </c>
      <c r="C13" s="22" t="s">
        <v>225</v>
      </c>
      <c r="D13" s="21" t="s">
        <v>274</v>
      </c>
      <c r="E13" s="21" t="s">
        <v>308</v>
      </c>
      <c r="F13" s="21" t="s">
        <v>226</v>
      </c>
      <c r="G13" s="22">
        <v>5</v>
      </c>
      <c r="H13" s="21">
        <v>1</v>
      </c>
      <c r="I13" s="77">
        <f t="shared" si="0"/>
        <v>5</v>
      </c>
      <c r="J13" s="105"/>
      <c r="K13" s="99"/>
      <c r="L13" s="99"/>
      <c r="M13" s="99"/>
      <c r="N13" s="159"/>
      <c r="O13" s="161" t="s">
        <v>331</v>
      </c>
      <c r="P13" s="164" t="s">
        <v>333</v>
      </c>
      <c r="Q13" s="164" t="s">
        <v>332</v>
      </c>
      <c r="R13" s="165" t="s">
        <v>334</v>
      </c>
    </row>
    <row r="14" spans="1:18" ht="21.5" thickBot="1" x14ac:dyDescent="0.4">
      <c r="A14" s="179"/>
      <c r="B14" s="26">
        <v>10</v>
      </c>
      <c r="C14" s="32" t="s">
        <v>241</v>
      </c>
      <c r="D14" s="32" t="s">
        <v>243</v>
      </c>
      <c r="E14" s="24" t="s">
        <v>242</v>
      </c>
      <c r="F14" s="24" t="s">
        <v>226</v>
      </c>
      <c r="G14" s="32">
        <v>5</v>
      </c>
      <c r="H14" s="24">
        <v>1</v>
      </c>
      <c r="I14" s="78">
        <f t="shared" si="0"/>
        <v>5</v>
      </c>
      <c r="J14" s="106"/>
      <c r="K14" s="100"/>
      <c r="L14" s="100"/>
      <c r="M14" s="100"/>
      <c r="N14" s="160"/>
      <c r="O14" s="122"/>
      <c r="P14" s="160"/>
      <c r="Q14" s="160"/>
      <c r="R14" s="166"/>
    </row>
    <row r="15" spans="1:18" ht="52.5" x14ac:dyDescent="0.35">
      <c r="A15" s="145" t="s">
        <v>371</v>
      </c>
      <c r="B15" s="33">
        <v>11</v>
      </c>
      <c r="C15" s="95" t="s">
        <v>278</v>
      </c>
      <c r="D15" s="31" t="s">
        <v>216</v>
      </c>
      <c r="E15" s="25" t="s">
        <v>276</v>
      </c>
      <c r="F15" s="25" t="s">
        <v>226</v>
      </c>
      <c r="G15" s="31">
        <v>5</v>
      </c>
      <c r="H15" s="25">
        <v>1</v>
      </c>
      <c r="I15" s="76">
        <f t="shared" si="0"/>
        <v>5</v>
      </c>
      <c r="J15" s="172" t="s">
        <v>374</v>
      </c>
      <c r="K15" s="95" t="s">
        <v>352</v>
      </c>
      <c r="L15" s="95" t="s">
        <v>361</v>
      </c>
      <c r="M15" s="103" t="s">
        <v>362</v>
      </c>
      <c r="N15" s="120" t="s">
        <v>316</v>
      </c>
      <c r="O15" s="120" t="s">
        <v>322</v>
      </c>
      <c r="P15" s="52" t="s">
        <v>336</v>
      </c>
      <c r="Q15" s="167" t="s">
        <v>340</v>
      </c>
      <c r="R15" s="130" t="s">
        <v>52</v>
      </c>
    </row>
    <row r="16" spans="1:18" ht="33.75" customHeight="1" x14ac:dyDescent="0.35">
      <c r="A16" s="146"/>
      <c r="B16" s="34">
        <v>12</v>
      </c>
      <c r="C16" s="110"/>
      <c r="D16" s="22" t="s">
        <v>217</v>
      </c>
      <c r="E16" s="21" t="s">
        <v>277</v>
      </c>
      <c r="F16" s="21" t="s">
        <v>226</v>
      </c>
      <c r="G16" s="22">
        <v>5</v>
      </c>
      <c r="H16" s="21">
        <v>1</v>
      </c>
      <c r="I16" s="77">
        <f t="shared" si="0"/>
        <v>5</v>
      </c>
      <c r="J16" s="149"/>
      <c r="K16" s="96"/>
      <c r="L16" s="102"/>
      <c r="M16" s="102"/>
      <c r="N16" s="121"/>
      <c r="O16" s="121"/>
      <c r="P16" s="45" t="s">
        <v>337</v>
      </c>
      <c r="Q16" s="168"/>
      <c r="R16" s="131"/>
    </row>
    <row r="17" spans="1:18" ht="21.5" thickBot="1" x14ac:dyDescent="0.4">
      <c r="A17" s="146"/>
      <c r="B17" s="34">
        <v>13</v>
      </c>
      <c r="C17" s="110"/>
      <c r="D17" s="22" t="s">
        <v>218</v>
      </c>
      <c r="E17" s="21" t="s">
        <v>222</v>
      </c>
      <c r="F17" s="21" t="s">
        <v>226</v>
      </c>
      <c r="G17" s="22">
        <v>5</v>
      </c>
      <c r="H17" s="21">
        <v>1</v>
      </c>
      <c r="I17" s="77">
        <f t="shared" si="0"/>
        <v>5</v>
      </c>
      <c r="J17" s="149"/>
      <c r="K17" s="96"/>
      <c r="L17" s="102"/>
      <c r="M17" s="102"/>
      <c r="N17" s="121"/>
      <c r="O17" s="121"/>
      <c r="P17" s="45" t="s">
        <v>337</v>
      </c>
      <c r="Q17" s="168"/>
      <c r="R17" s="131"/>
    </row>
    <row r="18" spans="1:18" ht="45" customHeight="1" x14ac:dyDescent="0.35">
      <c r="A18" s="146"/>
      <c r="B18" s="34">
        <v>14</v>
      </c>
      <c r="C18" s="110"/>
      <c r="D18" s="22" t="s">
        <v>219</v>
      </c>
      <c r="E18" s="25" t="s">
        <v>276</v>
      </c>
      <c r="F18" s="21" t="s">
        <v>226</v>
      </c>
      <c r="G18" s="22">
        <v>5</v>
      </c>
      <c r="H18" s="21">
        <v>1</v>
      </c>
      <c r="I18" s="77">
        <f t="shared" si="0"/>
        <v>5</v>
      </c>
      <c r="J18" s="149"/>
      <c r="K18" s="96"/>
      <c r="L18" s="102"/>
      <c r="M18" s="102"/>
      <c r="N18" s="121"/>
      <c r="O18" s="121"/>
      <c r="P18" s="45" t="s">
        <v>335</v>
      </c>
      <c r="Q18" s="168"/>
      <c r="R18" s="170"/>
    </row>
    <row r="19" spans="1:18" ht="21" x14ac:dyDescent="0.35">
      <c r="A19" s="146"/>
      <c r="B19" s="34">
        <v>15</v>
      </c>
      <c r="C19" s="110"/>
      <c r="D19" s="22" t="s">
        <v>220</v>
      </c>
      <c r="E19" s="21" t="s">
        <v>223</v>
      </c>
      <c r="F19" s="21" t="s">
        <v>226</v>
      </c>
      <c r="G19" s="22">
        <v>5</v>
      </c>
      <c r="H19" s="21">
        <v>1</v>
      </c>
      <c r="I19" s="77">
        <f t="shared" si="0"/>
        <v>5</v>
      </c>
      <c r="J19" s="149"/>
      <c r="K19" s="96"/>
      <c r="L19" s="102"/>
      <c r="M19" s="102"/>
      <c r="N19" s="121"/>
      <c r="O19" s="121"/>
      <c r="P19" s="53" t="s">
        <v>338</v>
      </c>
      <c r="Q19" s="168"/>
      <c r="R19" s="170"/>
    </row>
    <row r="20" spans="1:18" ht="53" thickBot="1" x14ac:dyDescent="0.4">
      <c r="A20" s="148"/>
      <c r="B20" s="26">
        <v>16</v>
      </c>
      <c r="C20" s="111"/>
      <c r="D20" s="32" t="s">
        <v>221</v>
      </c>
      <c r="E20" s="24" t="s">
        <v>224</v>
      </c>
      <c r="F20" s="24" t="s">
        <v>226</v>
      </c>
      <c r="G20" s="32">
        <v>5</v>
      </c>
      <c r="H20" s="24">
        <v>1</v>
      </c>
      <c r="I20" s="78">
        <f t="shared" si="0"/>
        <v>5</v>
      </c>
      <c r="J20" s="150"/>
      <c r="K20" s="101"/>
      <c r="L20" s="101"/>
      <c r="M20" s="101"/>
      <c r="N20" s="122"/>
      <c r="O20" s="122"/>
      <c r="P20" s="54" t="s">
        <v>336</v>
      </c>
      <c r="Q20" s="169"/>
      <c r="R20" s="171"/>
    </row>
    <row r="21" spans="1:18" ht="60" customHeight="1" x14ac:dyDescent="0.35">
      <c r="A21" s="178" t="s">
        <v>304</v>
      </c>
      <c r="B21" s="33">
        <v>17</v>
      </c>
      <c r="C21" s="98" t="s">
        <v>280</v>
      </c>
      <c r="D21" s="39" t="s">
        <v>282</v>
      </c>
      <c r="E21" s="25" t="s">
        <v>279</v>
      </c>
      <c r="F21" s="25" t="s">
        <v>226</v>
      </c>
      <c r="G21" s="31">
        <v>5</v>
      </c>
      <c r="H21" s="25">
        <v>1</v>
      </c>
      <c r="I21" s="76">
        <f t="shared" si="0"/>
        <v>5</v>
      </c>
      <c r="J21" s="95" t="s">
        <v>374</v>
      </c>
      <c r="K21" s="98" t="s">
        <v>359</v>
      </c>
      <c r="L21" s="98" t="s">
        <v>360</v>
      </c>
      <c r="M21" s="98" t="s">
        <v>354</v>
      </c>
      <c r="N21" s="120" t="s">
        <v>316</v>
      </c>
      <c r="O21" s="120" t="s">
        <v>322</v>
      </c>
      <c r="P21" s="120" t="s">
        <v>337</v>
      </c>
      <c r="Q21" s="120" t="s">
        <v>349</v>
      </c>
      <c r="R21" s="123" t="s">
        <v>339</v>
      </c>
    </row>
    <row r="22" spans="1:18" ht="26.15" customHeight="1" thickBot="1" x14ac:dyDescent="0.4">
      <c r="A22" s="179"/>
      <c r="B22" s="26">
        <v>18</v>
      </c>
      <c r="C22" s="100"/>
      <c r="D22" s="40" t="s">
        <v>281</v>
      </c>
      <c r="E22" s="24" t="s">
        <v>222</v>
      </c>
      <c r="F22" s="24" t="s">
        <v>226</v>
      </c>
      <c r="G22" s="32">
        <v>5</v>
      </c>
      <c r="H22" s="24">
        <v>1</v>
      </c>
      <c r="I22" s="78">
        <f t="shared" si="0"/>
        <v>5</v>
      </c>
      <c r="J22" s="150"/>
      <c r="K22" s="100"/>
      <c r="L22" s="100"/>
      <c r="M22" s="100"/>
      <c r="N22" s="122"/>
      <c r="O22" s="122"/>
      <c r="P22" s="122"/>
      <c r="Q22" s="122"/>
      <c r="R22" s="125"/>
    </row>
    <row r="23" spans="1:18" ht="34.5" customHeight="1" x14ac:dyDescent="0.35">
      <c r="A23" s="145" t="s">
        <v>305</v>
      </c>
      <c r="B23" s="33">
        <v>19</v>
      </c>
      <c r="C23" s="31" t="s">
        <v>249</v>
      </c>
      <c r="D23" s="39" t="s">
        <v>251</v>
      </c>
      <c r="E23" s="25" t="s">
        <v>254</v>
      </c>
      <c r="F23" s="25" t="s">
        <v>226</v>
      </c>
      <c r="G23" s="31">
        <v>5</v>
      </c>
      <c r="H23" s="25">
        <v>1</v>
      </c>
      <c r="I23" s="76">
        <f t="shared" si="0"/>
        <v>5</v>
      </c>
      <c r="J23" s="95" t="s">
        <v>374</v>
      </c>
      <c r="K23" s="98" t="s">
        <v>363</v>
      </c>
      <c r="L23" s="98" t="s">
        <v>364</v>
      </c>
      <c r="M23" s="98" t="s">
        <v>362</v>
      </c>
      <c r="N23" s="120" t="s">
        <v>316</v>
      </c>
      <c r="O23" s="47" t="s">
        <v>322</v>
      </c>
      <c r="P23" s="47" t="s">
        <v>329</v>
      </c>
      <c r="Q23" s="120" t="s">
        <v>341</v>
      </c>
      <c r="R23" s="130" t="s">
        <v>327</v>
      </c>
    </row>
    <row r="24" spans="1:18" ht="27.65" customHeight="1" x14ac:dyDescent="0.35">
      <c r="A24" s="146"/>
      <c r="B24" s="34">
        <v>20</v>
      </c>
      <c r="C24" s="22" t="s">
        <v>283</v>
      </c>
      <c r="D24" s="36" t="s">
        <v>253</v>
      </c>
      <c r="E24" s="21" t="s">
        <v>246</v>
      </c>
      <c r="F24" s="21" t="s">
        <v>226</v>
      </c>
      <c r="G24" s="22">
        <v>5</v>
      </c>
      <c r="H24" s="21">
        <v>1</v>
      </c>
      <c r="I24" s="77">
        <f t="shared" si="0"/>
        <v>5</v>
      </c>
      <c r="J24" s="149"/>
      <c r="K24" s="99"/>
      <c r="L24" s="99"/>
      <c r="M24" s="99"/>
      <c r="N24" s="121"/>
      <c r="O24" s="45" t="s">
        <v>322</v>
      </c>
      <c r="P24" s="45" t="s">
        <v>329</v>
      </c>
      <c r="Q24" s="128"/>
      <c r="R24" s="131"/>
    </row>
    <row r="25" spans="1:18" ht="38" customHeight="1" thickBot="1" x14ac:dyDescent="0.4">
      <c r="A25" s="147"/>
      <c r="B25" s="26">
        <v>21</v>
      </c>
      <c r="C25" s="32" t="s">
        <v>247</v>
      </c>
      <c r="D25" s="40" t="s">
        <v>252</v>
      </c>
      <c r="E25" s="24" t="s">
        <v>248</v>
      </c>
      <c r="F25" s="24" t="s">
        <v>226</v>
      </c>
      <c r="G25" s="32">
        <v>5</v>
      </c>
      <c r="H25" s="24">
        <v>1</v>
      </c>
      <c r="I25" s="78">
        <f t="shared" si="0"/>
        <v>5</v>
      </c>
      <c r="J25" s="150"/>
      <c r="K25" s="100"/>
      <c r="L25" s="100"/>
      <c r="M25" s="100"/>
      <c r="N25" s="122"/>
      <c r="O25" s="46" t="s">
        <v>322</v>
      </c>
      <c r="P25" s="46" t="s">
        <v>329</v>
      </c>
      <c r="Q25" s="129"/>
      <c r="R25" s="132"/>
    </row>
    <row r="26" spans="1:18" ht="21.5" thickBot="1" x14ac:dyDescent="0.4">
      <c r="A26" s="145" t="s">
        <v>284</v>
      </c>
      <c r="B26" s="33">
        <v>22</v>
      </c>
      <c r="C26" s="31" t="s">
        <v>285</v>
      </c>
      <c r="D26" s="31" t="s">
        <v>286</v>
      </c>
      <c r="E26" s="25" t="s">
        <v>287</v>
      </c>
      <c r="F26" s="25" t="s">
        <v>226</v>
      </c>
      <c r="G26" s="31">
        <v>5</v>
      </c>
      <c r="H26" s="25">
        <v>1</v>
      </c>
      <c r="I26" s="76">
        <f t="shared" si="0"/>
        <v>5</v>
      </c>
      <c r="J26" s="95" t="s">
        <v>374</v>
      </c>
      <c r="K26" s="107" t="s">
        <v>352</v>
      </c>
      <c r="L26" s="107" t="s">
        <v>365</v>
      </c>
      <c r="M26" s="95" t="s">
        <v>354</v>
      </c>
      <c r="N26" s="120" t="s">
        <v>316</v>
      </c>
      <c r="O26" s="72" t="s">
        <v>322</v>
      </c>
      <c r="P26" s="47" t="s">
        <v>329</v>
      </c>
      <c r="Q26" s="120" t="s">
        <v>350</v>
      </c>
      <c r="R26" s="130" t="s">
        <v>342</v>
      </c>
    </row>
    <row r="27" spans="1:18" ht="21.5" thickBot="1" x14ac:dyDescent="0.4">
      <c r="A27" s="146"/>
      <c r="B27" s="34">
        <v>23</v>
      </c>
      <c r="C27" s="22" t="s">
        <v>288</v>
      </c>
      <c r="D27" s="31" t="s">
        <v>289</v>
      </c>
      <c r="E27" s="21" t="s">
        <v>290</v>
      </c>
      <c r="F27" s="21" t="s">
        <v>226</v>
      </c>
      <c r="G27" s="22">
        <v>5</v>
      </c>
      <c r="H27" s="21">
        <v>1</v>
      </c>
      <c r="I27" s="77">
        <f t="shared" si="0"/>
        <v>5</v>
      </c>
      <c r="J27" s="135"/>
      <c r="K27" s="108"/>
      <c r="L27" s="108"/>
      <c r="M27" s="110"/>
      <c r="N27" s="121"/>
      <c r="O27" s="46" t="s">
        <v>322</v>
      </c>
      <c r="P27" s="45" t="s">
        <v>329</v>
      </c>
      <c r="Q27" s="121"/>
      <c r="R27" s="133"/>
    </row>
    <row r="28" spans="1:18" ht="21.5" thickBot="1" x14ac:dyDescent="0.4">
      <c r="A28" s="146"/>
      <c r="B28" s="34">
        <v>24</v>
      </c>
      <c r="C28" s="22" t="s">
        <v>291</v>
      </c>
      <c r="D28" s="22" t="s">
        <v>292</v>
      </c>
      <c r="E28" s="21" t="s">
        <v>296</v>
      </c>
      <c r="F28" s="21" t="s">
        <v>226</v>
      </c>
      <c r="G28" s="22">
        <v>5</v>
      </c>
      <c r="H28" s="21">
        <v>1</v>
      </c>
      <c r="I28" s="77">
        <f t="shared" si="0"/>
        <v>5</v>
      </c>
      <c r="J28" s="135"/>
      <c r="K28" s="108"/>
      <c r="L28" s="108"/>
      <c r="M28" s="110"/>
      <c r="N28" s="121"/>
      <c r="O28" s="46" t="s">
        <v>322</v>
      </c>
      <c r="P28" s="45" t="s">
        <v>329</v>
      </c>
      <c r="Q28" s="121"/>
      <c r="R28" s="133"/>
    </row>
    <row r="29" spans="1:18" ht="32" thickBot="1" x14ac:dyDescent="0.4">
      <c r="A29" s="147"/>
      <c r="B29" s="26">
        <v>25</v>
      </c>
      <c r="C29" s="32" t="s">
        <v>294</v>
      </c>
      <c r="D29" s="32" t="s">
        <v>297</v>
      </c>
      <c r="E29" s="24" t="s">
        <v>295</v>
      </c>
      <c r="F29" s="24" t="s">
        <v>226</v>
      </c>
      <c r="G29" s="32">
        <v>5</v>
      </c>
      <c r="H29" s="24">
        <v>1</v>
      </c>
      <c r="I29" s="78">
        <f t="shared" si="0"/>
        <v>5</v>
      </c>
      <c r="J29" s="136"/>
      <c r="K29" s="109"/>
      <c r="L29" s="109"/>
      <c r="M29" s="111"/>
      <c r="N29" s="122"/>
      <c r="O29" s="46" t="s">
        <v>322</v>
      </c>
      <c r="P29" s="46" t="s">
        <v>329</v>
      </c>
      <c r="Q29" s="122"/>
      <c r="R29" s="134"/>
    </row>
    <row r="30" spans="1:18" ht="14.5" customHeight="1" x14ac:dyDescent="0.35">
      <c r="A30" s="185" t="s">
        <v>306</v>
      </c>
      <c r="B30" s="188">
        <v>26</v>
      </c>
      <c r="C30" s="98" t="s">
        <v>266</v>
      </c>
      <c r="D30" s="98" t="s">
        <v>293</v>
      </c>
      <c r="E30" s="193" t="s">
        <v>287</v>
      </c>
      <c r="F30" s="193" t="s">
        <v>226</v>
      </c>
      <c r="G30" s="31">
        <v>5</v>
      </c>
      <c r="H30" s="25">
        <v>1</v>
      </c>
      <c r="I30" s="76">
        <f t="shared" si="0"/>
        <v>5</v>
      </c>
      <c r="J30" s="104" t="s">
        <v>374</v>
      </c>
      <c r="K30" s="104" t="s">
        <v>352</v>
      </c>
      <c r="L30" s="104" t="s">
        <v>365</v>
      </c>
      <c r="M30" s="98" t="s">
        <v>354</v>
      </c>
      <c r="N30" s="117" t="s">
        <v>316</v>
      </c>
      <c r="O30" s="120" t="s">
        <v>322</v>
      </c>
      <c r="P30" s="120" t="s">
        <v>329</v>
      </c>
      <c r="Q30" s="117" t="s">
        <v>341</v>
      </c>
      <c r="R30" s="123" t="s">
        <v>343</v>
      </c>
    </row>
    <row r="31" spans="1:18" ht="14.5" x14ac:dyDescent="0.35">
      <c r="A31" s="186"/>
      <c r="B31" s="189"/>
      <c r="C31" s="191"/>
      <c r="D31" s="191"/>
      <c r="E31" s="191"/>
      <c r="F31" s="191"/>
      <c r="G31" s="22">
        <v>5</v>
      </c>
      <c r="H31" s="21">
        <v>1</v>
      </c>
      <c r="I31" s="77">
        <f t="shared" si="0"/>
        <v>5</v>
      </c>
      <c r="J31" s="191"/>
      <c r="K31" s="105"/>
      <c r="L31" s="105"/>
      <c r="M31" s="99"/>
      <c r="N31" s="118"/>
      <c r="O31" s="121"/>
      <c r="P31" s="121"/>
      <c r="Q31" s="118"/>
      <c r="R31" s="126"/>
    </row>
    <row r="32" spans="1:18" ht="60.65" customHeight="1" thickBot="1" x14ac:dyDescent="0.4">
      <c r="A32" s="187"/>
      <c r="B32" s="190"/>
      <c r="C32" s="192"/>
      <c r="D32" s="192"/>
      <c r="E32" s="192"/>
      <c r="F32" s="192"/>
      <c r="G32" s="32">
        <v>5</v>
      </c>
      <c r="H32" s="24">
        <v>1</v>
      </c>
      <c r="I32" s="78">
        <f t="shared" si="0"/>
        <v>5</v>
      </c>
      <c r="J32" s="192"/>
      <c r="K32" s="106"/>
      <c r="L32" s="106"/>
      <c r="M32" s="100"/>
      <c r="N32" s="119"/>
      <c r="O32" s="122"/>
      <c r="P32" s="122"/>
      <c r="Q32" s="119"/>
      <c r="R32" s="127"/>
    </row>
    <row r="33" spans="1:18" ht="21" customHeight="1" x14ac:dyDescent="0.35">
      <c r="A33" s="175" t="s">
        <v>250</v>
      </c>
      <c r="B33" s="29">
        <v>27</v>
      </c>
      <c r="C33" s="28" t="s">
        <v>213</v>
      </c>
      <c r="D33" s="31" t="s">
        <v>265</v>
      </c>
      <c r="E33" s="25" t="s">
        <v>231</v>
      </c>
      <c r="F33" s="31" t="s">
        <v>298</v>
      </c>
      <c r="G33" s="31">
        <v>5</v>
      </c>
      <c r="H33" s="25">
        <v>1</v>
      </c>
      <c r="I33" s="76">
        <f t="shared" si="0"/>
        <v>5</v>
      </c>
      <c r="J33" s="98" t="s">
        <v>374</v>
      </c>
      <c r="K33" s="104" t="s">
        <v>352</v>
      </c>
      <c r="L33" s="104" t="s">
        <v>372</v>
      </c>
      <c r="M33" s="98" t="s">
        <v>373</v>
      </c>
      <c r="N33" s="117" t="s">
        <v>316</v>
      </c>
      <c r="O33" s="120" t="s">
        <v>322</v>
      </c>
      <c r="P33" s="120" t="s">
        <v>329</v>
      </c>
      <c r="Q33" s="74" t="s">
        <v>351</v>
      </c>
      <c r="R33" s="123" t="s">
        <v>345</v>
      </c>
    </row>
    <row r="34" spans="1:18" ht="21" x14ac:dyDescent="0.35">
      <c r="A34" s="176"/>
      <c r="B34" s="34">
        <v>28</v>
      </c>
      <c r="C34" s="75" t="s">
        <v>261</v>
      </c>
      <c r="D34" s="41" t="s">
        <v>299</v>
      </c>
      <c r="E34" s="75" t="s">
        <v>262</v>
      </c>
      <c r="F34" s="21" t="s">
        <v>226</v>
      </c>
      <c r="G34" s="22">
        <v>5</v>
      </c>
      <c r="H34" s="21">
        <v>1</v>
      </c>
      <c r="I34" s="77">
        <f t="shared" si="0"/>
        <v>5</v>
      </c>
      <c r="J34" s="99"/>
      <c r="K34" s="105"/>
      <c r="L34" s="105"/>
      <c r="M34" s="99"/>
      <c r="N34" s="118"/>
      <c r="O34" s="121"/>
      <c r="P34" s="121"/>
      <c r="Q34" s="55" t="s">
        <v>344</v>
      </c>
      <c r="R34" s="124"/>
    </row>
    <row r="35" spans="1:18" ht="21" x14ac:dyDescent="0.35">
      <c r="A35" s="176"/>
      <c r="B35" s="30">
        <v>29</v>
      </c>
      <c r="C35" s="22" t="s">
        <v>239</v>
      </c>
      <c r="D35" s="22" t="s">
        <v>237</v>
      </c>
      <c r="E35" s="22" t="s">
        <v>238</v>
      </c>
      <c r="F35" s="21" t="s">
        <v>226</v>
      </c>
      <c r="G35" s="22">
        <v>5</v>
      </c>
      <c r="H35" s="21">
        <v>1</v>
      </c>
      <c r="I35" s="77">
        <f t="shared" si="0"/>
        <v>5</v>
      </c>
      <c r="J35" s="99"/>
      <c r="K35" s="105"/>
      <c r="L35" s="105"/>
      <c r="M35" s="99"/>
      <c r="N35" s="118"/>
      <c r="O35" s="121"/>
      <c r="P35" s="121"/>
      <c r="Q35" s="55" t="s">
        <v>344</v>
      </c>
      <c r="R35" s="124"/>
    </row>
    <row r="36" spans="1:18" ht="21" customHeight="1" x14ac:dyDescent="0.35">
      <c r="A36" s="176"/>
      <c r="B36" s="34">
        <v>30</v>
      </c>
      <c r="C36" s="36" t="s">
        <v>240</v>
      </c>
      <c r="D36" s="36" t="s">
        <v>245</v>
      </c>
      <c r="E36" s="36" t="s">
        <v>244</v>
      </c>
      <c r="F36" s="22" t="s">
        <v>298</v>
      </c>
      <c r="G36" s="22">
        <v>5</v>
      </c>
      <c r="H36" s="21">
        <v>1</v>
      </c>
      <c r="I36" s="77">
        <f t="shared" si="0"/>
        <v>5</v>
      </c>
      <c r="J36" s="99"/>
      <c r="K36" s="105"/>
      <c r="L36" s="105"/>
      <c r="M36" s="99"/>
      <c r="N36" s="118"/>
      <c r="O36" s="121"/>
      <c r="P36" s="121"/>
      <c r="Q36" s="56" t="s">
        <v>341</v>
      </c>
      <c r="R36" s="124"/>
    </row>
    <row r="37" spans="1:18" ht="19" customHeight="1" x14ac:dyDescent="0.35">
      <c r="A37" s="176"/>
      <c r="B37" s="34">
        <v>31</v>
      </c>
      <c r="C37" s="37" t="s">
        <v>255</v>
      </c>
      <c r="D37" s="37" t="s">
        <v>256</v>
      </c>
      <c r="E37" s="37" t="s">
        <v>256</v>
      </c>
      <c r="F37" s="22" t="s">
        <v>298</v>
      </c>
      <c r="G37" s="22">
        <v>5</v>
      </c>
      <c r="H37" s="21">
        <v>1</v>
      </c>
      <c r="I37" s="77">
        <f t="shared" si="0"/>
        <v>5</v>
      </c>
      <c r="J37" s="99"/>
      <c r="K37" s="105"/>
      <c r="L37" s="105"/>
      <c r="M37" s="99"/>
      <c r="N37" s="118"/>
      <c r="O37" s="121"/>
      <c r="P37" s="121"/>
      <c r="Q37" s="57" t="s">
        <v>346</v>
      </c>
      <c r="R37" s="124"/>
    </row>
    <row r="38" spans="1:18" ht="21" customHeight="1" x14ac:dyDescent="0.35">
      <c r="A38" s="176"/>
      <c r="B38" s="183">
        <v>32</v>
      </c>
      <c r="C38" s="181" t="s">
        <v>257</v>
      </c>
      <c r="D38" s="37" t="s">
        <v>258</v>
      </c>
      <c r="E38" s="37" t="s">
        <v>256</v>
      </c>
      <c r="F38" s="114" t="s">
        <v>298</v>
      </c>
      <c r="G38" s="22">
        <v>5</v>
      </c>
      <c r="H38" s="21">
        <v>1</v>
      </c>
      <c r="I38" s="77">
        <f t="shared" si="0"/>
        <v>5</v>
      </c>
      <c r="J38" s="99"/>
      <c r="K38" s="105"/>
      <c r="L38" s="105"/>
      <c r="M38" s="99"/>
      <c r="N38" s="118"/>
      <c r="O38" s="121"/>
      <c r="P38" s="121"/>
      <c r="Q38" s="115" t="s">
        <v>341</v>
      </c>
      <c r="R38" s="124"/>
    </row>
    <row r="39" spans="1:18" ht="25.5" customHeight="1" thickBot="1" x14ac:dyDescent="0.4">
      <c r="A39" s="177"/>
      <c r="B39" s="184"/>
      <c r="C39" s="182"/>
      <c r="D39" s="42" t="s">
        <v>259</v>
      </c>
      <c r="E39" s="38" t="s">
        <v>260</v>
      </c>
      <c r="F39" s="100"/>
      <c r="G39" s="32">
        <v>5</v>
      </c>
      <c r="H39" s="24">
        <v>1</v>
      </c>
      <c r="I39" s="78">
        <f t="shared" si="0"/>
        <v>5</v>
      </c>
      <c r="J39" s="100"/>
      <c r="K39" s="106"/>
      <c r="L39" s="106"/>
      <c r="M39" s="100"/>
      <c r="N39" s="119"/>
      <c r="O39" s="122"/>
      <c r="P39" s="122"/>
      <c r="Q39" s="116"/>
      <c r="R39" s="125"/>
    </row>
    <row r="43" spans="1:18" ht="14.5" customHeight="1" x14ac:dyDescent="0.35">
      <c r="B43" s="86" t="s">
        <v>375</v>
      </c>
      <c r="C43" s="87"/>
      <c r="D43" s="88"/>
      <c r="G43" s="27"/>
      <c r="J43"/>
    </row>
    <row r="44" spans="1:18" ht="14.5" customHeight="1" x14ac:dyDescent="0.35">
      <c r="B44" s="86"/>
      <c r="C44" s="87"/>
      <c r="D44" s="88"/>
      <c r="G44" s="27"/>
      <c r="J44"/>
    </row>
    <row r="45" spans="1:18" ht="221.5" customHeight="1" x14ac:dyDescent="0.35">
      <c r="B45" s="89" t="s">
        <v>376</v>
      </c>
      <c r="C45" s="90" t="s">
        <v>377</v>
      </c>
      <c r="D45" s="85" t="s">
        <v>382</v>
      </c>
      <c r="G45" s="27"/>
      <c r="J45"/>
    </row>
    <row r="46" spans="1:18" ht="14.5" customHeight="1" x14ac:dyDescent="0.35">
      <c r="B46" s="89"/>
      <c r="C46" s="90"/>
      <c r="D46" s="85"/>
      <c r="G46" s="27"/>
      <c r="J46"/>
    </row>
    <row r="47" spans="1:18" ht="115" customHeight="1" x14ac:dyDescent="0.35">
      <c r="B47" s="91" t="s">
        <v>19</v>
      </c>
      <c r="C47" s="92" t="s">
        <v>386</v>
      </c>
      <c r="D47" s="85" t="s">
        <v>378</v>
      </c>
      <c r="G47" s="27"/>
      <c r="J47"/>
    </row>
    <row r="48" spans="1:18" ht="24" customHeight="1" x14ac:dyDescent="0.35">
      <c r="B48" s="91"/>
      <c r="C48" s="92"/>
      <c r="D48" s="85"/>
      <c r="G48" s="27"/>
      <c r="J48"/>
    </row>
    <row r="49" spans="2:10" ht="171" customHeight="1" x14ac:dyDescent="0.35">
      <c r="B49" s="93" t="s">
        <v>379</v>
      </c>
      <c r="C49" s="94" t="s">
        <v>387</v>
      </c>
      <c r="D49" s="85" t="s">
        <v>383</v>
      </c>
      <c r="G49" s="27"/>
      <c r="J49"/>
    </row>
    <row r="50" spans="2:10" ht="14.5" hidden="1" customHeight="1" x14ac:dyDescent="0.35">
      <c r="B50" s="93"/>
      <c r="C50" s="94"/>
      <c r="D50" s="85"/>
      <c r="G50" s="27"/>
      <c r="J50"/>
    </row>
    <row r="51" spans="2:10" ht="82" customHeight="1" x14ac:dyDescent="0.35">
      <c r="B51" s="83" t="s">
        <v>384</v>
      </c>
      <c r="C51" s="84" t="s">
        <v>388</v>
      </c>
      <c r="D51" s="85" t="s">
        <v>385</v>
      </c>
      <c r="G51" s="27"/>
      <c r="J51"/>
    </row>
    <row r="52" spans="2:10" ht="14.5" customHeight="1" x14ac:dyDescent="0.35">
      <c r="B52" s="83"/>
      <c r="C52" s="84"/>
      <c r="D52" s="85"/>
      <c r="G52" s="27"/>
      <c r="J52"/>
    </row>
    <row r="53" spans="2:10" ht="34.5" customHeight="1" x14ac:dyDescent="0.35">
      <c r="B53" s="81" t="s">
        <v>380</v>
      </c>
      <c r="C53" s="82" t="s">
        <v>389</v>
      </c>
      <c r="D53" s="80" t="s">
        <v>381</v>
      </c>
      <c r="G53" s="27"/>
      <c r="J53"/>
    </row>
  </sheetData>
  <autoFilter ref="A1:R39">
    <filterColumn colId="0" showButton="0"/>
    <filterColumn colId="1" showButton="0"/>
    <filterColumn colId="2" showButton="0"/>
    <filterColumn colId="4" showButton="0"/>
    <filterColumn colId="5" showButton="0"/>
    <filterColumn colId="6" showButton="0"/>
    <filterColumn colId="7" showButton="0"/>
    <filterColumn colId="8" showButton="0"/>
    <filterColumn colId="13" showButton="0"/>
    <filterColumn colId="14" showButton="0"/>
    <filterColumn colId="15" showButton="0"/>
    <filterColumn colId="16" showButton="0"/>
  </autoFilter>
  <mergeCells count="116">
    <mergeCell ref="A33:A39"/>
    <mergeCell ref="A21:A22"/>
    <mergeCell ref="A11:A14"/>
    <mergeCell ref="J33:J39"/>
    <mergeCell ref="C38:C39"/>
    <mergeCell ref="B38:B39"/>
    <mergeCell ref="A30:A32"/>
    <mergeCell ref="B30:B32"/>
    <mergeCell ref="D30:D32"/>
    <mergeCell ref="E30:E32"/>
    <mergeCell ref="F30:F32"/>
    <mergeCell ref="J30:J32"/>
    <mergeCell ref="C30:C32"/>
    <mergeCell ref="A26:A29"/>
    <mergeCell ref="J23:J25"/>
    <mergeCell ref="A23:A25"/>
    <mergeCell ref="N1:R1"/>
    <mergeCell ref="N2:R2"/>
    <mergeCell ref="J21:J22"/>
    <mergeCell ref="C21:C22"/>
    <mergeCell ref="R4:R6"/>
    <mergeCell ref="N8:N10"/>
    <mergeCell ref="R8:R10"/>
    <mergeCell ref="N11:N14"/>
    <mergeCell ref="O13:O14"/>
    <mergeCell ref="O11:O12"/>
    <mergeCell ref="P11:P12"/>
    <mergeCell ref="N21:N22"/>
    <mergeCell ref="O21:O22"/>
    <mergeCell ref="P13:P14"/>
    <mergeCell ref="Q13:Q14"/>
    <mergeCell ref="R13:R14"/>
    <mergeCell ref="N15:N20"/>
    <mergeCell ref="O15:O20"/>
    <mergeCell ref="Q15:Q20"/>
    <mergeCell ref="R15:R20"/>
    <mergeCell ref="Q21:Q22"/>
    <mergeCell ref="J15:J20"/>
    <mergeCell ref="A1:D1"/>
    <mergeCell ref="E1:J1"/>
    <mergeCell ref="A4:A6"/>
    <mergeCell ref="A8:A10"/>
    <mergeCell ref="J8:J10"/>
    <mergeCell ref="C15:C20"/>
    <mergeCell ref="A15:A20"/>
    <mergeCell ref="J4:J6"/>
    <mergeCell ref="C11:C12"/>
    <mergeCell ref="B11:B12"/>
    <mergeCell ref="J11:J14"/>
    <mergeCell ref="A2:A3"/>
    <mergeCell ref="B2:B3"/>
    <mergeCell ref="C2:C3"/>
    <mergeCell ref="D2:D3"/>
    <mergeCell ref="E2:E3"/>
    <mergeCell ref="F2:F3"/>
    <mergeCell ref="G2:J2"/>
    <mergeCell ref="K2:K3"/>
    <mergeCell ref="L2:L3"/>
    <mergeCell ref="M2:M3"/>
    <mergeCell ref="F38:F39"/>
    <mergeCell ref="Q38:Q39"/>
    <mergeCell ref="N33:N39"/>
    <mergeCell ref="O33:O39"/>
    <mergeCell ref="P33:P39"/>
    <mergeCell ref="R33:R39"/>
    <mergeCell ref="N30:N32"/>
    <mergeCell ref="O30:O32"/>
    <mergeCell ref="P30:P32"/>
    <mergeCell ref="Q30:Q32"/>
    <mergeCell ref="R30:R32"/>
    <mergeCell ref="N23:N25"/>
    <mergeCell ref="Q23:Q25"/>
    <mergeCell ref="R23:R25"/>
    <mergeCell ref="N26:N29"/>
    <mergeCell ref="R26:R29"/>
    <mergeCell ref="Q26:Q29"/>
    <mergeCell ref="J26:J29"/>
    <mergeCell ref="R21:R22"/>
    <mergeCell ref="P21:P22"/>
    <mergeCell ref="K21:K22"/>
    <mergeCell ref="L21:L22"/>
    <mergeCell ref="M21:M22"/>
    <mergeCell ref="K30:K32"/>
    <mergeCell ref="L30:L32"/>
    <mergeCell ref="M30:M32"/>
    <mergeCell ref="K33:K39"/>
    <mergeCell ref="L33:L39"/>
    <mergeCell ref="M33:M39"/>
    <mergeCell ref="K23:K25"/>
    <mergeCell ref="L23:L25"/>
    <mergeCell ref="M23:M25"/>
    <mergeCell ref="K26:K29"/>
    <mergeCell ref="L26:L29"/>
    <mergeCell ref="M26:M29"/>
    <mergeCell ref="K8:K10"/>
    <mergeCell ref="L8:L10"/>
    <mergeCell ref="M8:M10"/>
    <mergeCell ref="K11:K14"/>
    <mergeCell ref="L11:L14"/>
    <mergeCell ref="M11:M14"/>
    <mergeCell ref="K15:K20"/>
    <mergeCell ref="L15:L20"/>
    <mergeCell ref="M15:M20"/>
    <mergeCell ref="B51:B52"/>
    <mergeCell ref="C51:C52"/>
    <mergeCell ref="D51:D52"/>
    <mergeCell ref="B43:D44"/>
    <mergeCell ref="B45:B46"/>
    <mergeCell ref="C45:C46"/>
    <mergeCell ref="D45:D46"/>
    <mergeCell ref="B47:B48"/>
    <mergeCell ref="C47:C48"/>
    <mergeCell ref="D47:D48"/>
    <mergeCell ref="B49:B50"/>
    <mergeCell ref="C49:C50"/>
    <mergeCell ref="D49:D50"/>
  </mergeCells>
  <printOptions horizontalCentered="1"/>
  <pageMargins left="0.23611111111111099" right="0.23611111111111099" top="0.31527777777777799" bottom="0.31527777777777799" header="0.31527777777777799" footer="0.31527777777777799"/>
  <pageSetup paperSize="8" scale="52" firstPageNumber="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zoomScaleNormal="100" zoomScalePageLayoutView="60" workbookViewId="0"/>
  </sheetViews>
  <sheetFormatPr defaultColWidth="8.7265625" defaultRowHeight="14.5" x14ac:dyDescent="0.35"/>
  <cols>
    <col min="1" max="1" width="66.81640625" customWidth="1"/>
    <col min="2" max="2" width="15" customWidth="1"/>
    <col min="3" max="3" width="92.26953125" style="12" customWidth="1"/>
    <col min="4" max="4" width="24.81640625" customWidth="1"/>
    <col min="5" max="1024" width="8.54296875"/>
  </cols>
  <sheetData>
    <row r="1" spans="1:37" x14ac:dyDescent="0.35">
      <c r="A1" s="13" t="s">
        <v>29</v>
      </c>
      <c r="B1" s="13" t="s">
        <v>30</v>
      </c>
      <c r="C1" s="13" t="s">
        <v>31</v>
      </c>
      <c r="D1" s="13" t="s">
        <v>20</v>
      </c>
    </row>
    <row r="2" spans="1:37" ht="159.5" x14ac:dyDescent="0.35">
      <c r="A2" s="11" t="s">
        <v>32</v>
      </c>
      <c r="B2" s="11" t="s">
        <v>33</v>
      </c>
      <c r="C2" s="13" t="s">
        <v>34</v>
      </c>
      <c r="D2" s="11" t="s">
        <v>35</v>
      </c>
    </row>
    <row r="3" spans="1:37" ht="43.5" x14ac:dyDescent="0.35">
      <c r="A3" s="11" t="s">
        <v>36</v>
      </c>
      <c r="B3" s="11" t="s">
        <v>37</v>
      </c>
      <c r="C3" s="13" t="s">
        <v>38</v>
      </c>
      <c r="D3" s="11" t="s">
        <v>39</v>
      </c>
    </row>
    <row r="4" spans="1:37" ht="58" x14ac:dyDescent="0.35">
      <c r="A4" s="11" t="s">
        <v>40</v>
      </c>
      <c r="B4" s="11" t="s">
        <v>41</v>
      </c>
      <c r="C4" s="13" t="s">
        <v>42</v>
      </c>
      <c r="D4" s="11" t="s">
        <v>43</v>
      </c>
    </row>
    <row r="5" spans="1:37" ht="58" x14ac:dyDescent="0.35">
      <c r="A5" s="11" t="s">
        <v>44</v>
      </c>
      <c r="B5" s="11" t="s">
        <v>45</v>
      </c>
      <c r="C5" s="13" t="s">
        <v>46</v>
      </c>
      <c r="D5" s="11" t="s">
        <v>47</v>
      </c>
    </row>
    <row r="6" spans="1:37" ht="101.5" x14ac:dyDescent="0.35">
      <c r="A6" s="11" t="s">
        <v>48</v>
      </c>
      <c r="B6" s="11" t="s">
        <v>49</v>
      </c>
      <c r="C6" s="13" t="s">
        <v>50</v>
      </c>
      <c r="D6" s="11" t="s">
        <v>51</v>
      </c>
    </row>
    <row r="7" spans="1:37" ht="264" customHeight="1" x14ac:dyDescent="0.35">
      <c r="A7" s="11" t="s">
        <v>1</v>
      </c>
      <c r="B7" s="11" t="s">
        <v>52</v>
      </c>
      <c r="C7" s="13" t="s">
        <v>53</v>
      </c>
      <c r="D7" s="11" t="s">
        <v>51</v>
      </c>
    </row>
    <row r="8" spans="1:37" ht="58" x14ac:dyDescent="0.35">
      <c r="A8" s="11" t="s">
        <v>54</v>
      </c>
      <c r="B8" s="11" t="s">
        <v>55</v>
      </c>
      <c r="C8" s="13" t="s">
        <v>56</v>
      </c>
      <c r="D8" s="11" t="s">
        <v>57</v>
      </c>
    </row>
    <row r="9" spans="1:37" ht="72.5" x14ac:dyDescent="0.35">
      <c r="A9" s="11" t="s">
        <v>58</v>
      </c>
      <c r="B9" s="11" t="s">
        <v>59</v>
      </c>
      <c r="C9" s="13" t="s">
        <v>60</v>
      </c>
      <c r="D9" s="11" t="s">
        <v>61</v>
      </c>
      <c r="AK9" t="s">
        <v>62</v>
      </c>
    </row>
    <row r="10" spans="1:37" ht="87" x14ac:dyDescent="0.35">
      <c r="A10" s="11" t="s">
        <v>63</v>
      </c>
      <c r="B10" s="11" t="s">
        <v>64</v>
      </c>
      <c r="C10" s="13" t="s">
        <v>65</v>
      </c>
      <c r="D10" s="11" t="s">
        <v>66</v>
      </c>
      <c r="AK10" t="s">
        <v>62</v>
      </c>
    </row>
    <row r="11" spans="1:37" ht="58" x14ac:dyDescent="0.35">
      <c r="A11" s="11" t="s">
        <v>67</v>
      </c>
      <c r="B11" s="11" t="s">
        <v>68</v>
      </c>
      <c r="C11" s="13" t="s">
        <v>69</v>
      </c>
      <c r="D11" s="11" t="s">
        <v>70</v>
      </c>
      <c r="AK11" t="s">
        <v>62</v>
      </c>
    </row>
    <row r="12" spans="1:37" ht="72.5" x14ac:dyDescent="0.35">
      <c r="A12" s="11" t="s">
        <v>71</v>
      </c>
      <c r="B12" s="11" t="s">
        <v>72</v>
      </c>
      <c r="C12" s="13" t="s">
        <v>73</v>
      </c>
      <c r="D12" s="11" t="s">
        <v>74</v>
      </c>
      <c r="AK12" t="s">
        <v>62</v>
      </c>
    </row>
    <row r="13" spans="1:37" ht="72.5" x14ac:dyDescent="0.35">
      <c r="A13" s="11" t="s">
        <v>75</v>
      </c>
      <c r="B13" s="11" t="s">
        <v>76</v>
      </c>
      <c r="C13" s="13" t="s">
        <v>77</v>
      </c>
      <c r="D13" s="11" t="s">
        <v>78</v>
      </c>
      <c r="AK13" t="s">
        <v>79</v>
      </c>
    </row>
    <row r="14" spans="1:37" ht="87" x14ac:dyDescent="0.35">
      <c r="A14" s="11" t="s">
        <v>80</v>
      </c>
      <c r="B14" s="11" t="s">
        <v>81</v>
      </c>
      <c r="C14" s="13" t="s">
        <v>82</v>
      </c>
      <c r="D14" s="11" t="s">
        <v>83</v>
      </c>
      <c r="AK14" t="s">
        <v>79</v>
      </c>
    </row>
    <row r="15" spans="1:37" ht="101.5" x14ac:dyDescent="0.35">
      <c r="A15" s="11" t="s">
        <v>84</v>
      </c>
      <c r="B15" s="11" t="s">
        <v>85</v>
      </c>
      <c r="C15" s="13" t="s">
        <v>86</v>
      </c>
      <c r="D15" s="11" t="s">
        <v>87</v>
      </c>
      <c r="AK15" t="s">
        <v>79</v>
      </c>
    </row>
    <row r="16" spans="1:37" ht="145" x14ac:dyDescent="0.35">
      <c r="A16" s="11" t="s">
        <v>88</v>
      </c>
      <c r="B16" s="11" t="s">
        <v>89</v>
      </c>
      <c r="C16" s="13" t="s">
        <v>90</v>
      </c>
      <c r="D16" s="11" t="s">
        <v>91</v>
      </c>
      <c r="AK16" t="s">
        <v>79</v>
      </c>
    </row>
    <row r="17" spans="1:37" ht="58" x14ac:dyDescent="0.35">
      <c r="A17" s="11" t="s">
        <v>92</v>
      </c>
      <c r="B17" s="11" t="s">
        <v>93</v>
      </c>
      <c r="C17" s="13" t="s">
        <v>94</v>
      </c>
      <c r="D17" s="11" t="s">
        <v>95</v>
      </c>
      <c r="AK17" t="s">
        <v>79</v>
      </c>
    </row>
    <row r="18" spans="1:37" ht="58" x14ac:dyDescent="0.35">
      <c r="A18" s="11" t="s">
        <v>96</v>
      </c>
      <c r="B18" s="11" t="s">
        <v>97</v>
      </c>
      <c r="C18" s="13" t="s">
        <v>98</v>
      </c>
      <c r="D18" s="11" t="s">
        <v>99</v>
      </c>
      <c r="AK18" t="s">
        <v>79</v>
      </c>
    </row>
    <row r="19" spans="1:37" ht="58" x14ac:dyDescent="0.35">
      <c r="A19" s="11" t="s">
        <v>100</v>
      </c>
      <c r="B19" s="11" t="s">
        <v>101</v>
      </c>
      <c r="C19" s="13" t="s">
        <v>102</v>
      </c>
      <c r="D19" s="11" t="s">
        <v>103</v>
      </c>
      <c r="AK19" t="s">
        <v>104</v>
      </c>
    </row>
    <row r="20" spans="1:37" ht="101.5" x14ac:dyDescent="0.35">
      <c r="A20" s="11" t="s">
        <v>105</v>
      </c>
      <c r="B20" s="11" t="s">
        <v>106</v>
      </c>
      <c r="C20" s="13" t="s">
        <v>107</v>
      </c>
      <c r="D20" s="11" t="s">
        <v>108</v>
      </c>
      <c r="AK20" t="s">
        <v>104</v>
      </c>
    </row>
    <row r="21" spans="1:37" ht="87" x14ac:dyDescent="0.35">
      <c r="A21" s="11" t="s">
        <v>109</v>
      </c>
      <c r="B21" s="11" t="s">
        <v>110</v>
      </c>
      <c r="C21" s="13" t="s">
        <v>111</v>
      </c>
      <c r="D21" s="11" t="s">
        <v>112</v>
      </c>
      <c r="AK21" t="s">
        <v>104</v>
      </c>
    </row>
    <row r="22" spans="1:37" ht="130.5" x14ac:dyDescent="0.35">
      <c r="A22" s="11" t="s">
        <v>113</v>
      </c>
      <c r="B22" s="11" t="s">
        <v>114</v>
      </c>
      <c r="C22" s="13" t="s">
        <v>115</v>
      </c>
      <c r="D22" s="11" t="s">
        <v>116</v>
      </c>
      <c r="AK22" t="s">
        <v>104</v>
      </c>
    </row>
    <row r="23" spans="1:37" ht="72.5" x14ac:dyDescent="0.35">
      <c r="A23" s="11" t="s">
        <v>117</v>
      </c>
      <c r="B23" s="11" t="s">
        <v>118</v>
      </c>
      <c r="C23" s="13" t="s">
        <v>119</v>
      </c>
      <c r="D23" s="11" t="s">
        <v>120</v>
      </c>
      <c r="AK23" t="s">
        <v>104</v>
      </c>
    </row>
    <row r="24" spans="1:37" ht="101.5" x14ac:dyDescent="0.35">
      <c r="A24" s="11" t="s">
        <v>121</v>
      </c>
      <c r="B24" s="11" t="s">
        <v>122</v>
      </c>
      <c r="C24" s="13" t="s">
        <v>123</v>
      </c>
      <c r="D24" s="11" t="s">
        <v>124</v>
      </c>
      <c r="AK24" t="s">
        <v>104</v>
      </c>
    </row>
    <row r="25" spans="1:37" ht="101.5" x14ac:dyDescent="0.35">
      <c r="A25" s="11" t="s">
        <v>125</v>
      </c>
      <c r="B25" s="11" t="s">
        <v>126</v>
      </c>
      <c r="C25" s="13" t="s">
        <v>127</v>
      </c>
      <c r="D25" s="11" t="s">
        <v>128</v>
      </c>
      <c r="AK25" t="s">
        <v>104</v>
      </c>
    </row>
    <row r="26" spans="1:37" ht="58" x14ac:dyDescent="0.35">
      <c r="A26" s="11" t="s">
        <v>129</v>
      </c>
      <c r="B26" s="11" t="s">
        <v>130</v>
      </c>
      <c r="C26" s="13" t="s">
        <v>131</v>
      </c>
      <c r="D26" s="11" t="s">
        <v>132</v>
      </c>
      <c r="AK26" t="s">
        <v>104</v>
      </c>
    </row>
    <row r="27" spans="1:37" ht="87" x14ac:dyDescent="0.35">
      <c r="A27" s="11" t="s">
        <v>133</v>
      </c>
      <c r="B27" s="11" t="s">
        <v>134</v>
      </c>
      <c r="C27" s="13" t="s">
        <v>135</v>
      </c>
      <c r="D27" s="11" t="s">
        <v>136</v>
      </c>
      <c r="AK27" t="s">
        <v>137</v>
      </c>
    </row>
    <row r="28" spans="1:37" ht="58" x14ac:dyDescent="0.35">
      <c r="A28" s="11" t="s">
        <v>138</v>
      </c>
      <c r="B28" s="11" t="s">
        <v>139</v>
      </c>
      <c r="C28" s="13" t="s">
        <v>140</v>
      </c>
      <c r="D28" s="11" t="s">
        <v>141</v>
      </c>
      <c r="AK28" t="s">
        <v>137</v>
      </c>
    </row>
    <row r="29" spans="1:37" ht="72.5" x14ac:dyDescent="0.35">
      <c r="A29" s="11" t="s">
        <v>142</v>
      </c>
      <c r="B29" s="11" t="s">
        <v>143</v>
      </c>
      <c r="C29" s="13" t="s">
        <v>144</v>
      </c>
      <c r="D29" s="11" t="s">
        <v>145</v>
      </c>
      <c r="AK29" t="s">
        <v>137</v>
      </c>
    </row>
    <row r="30" spans="1:37" ht="62.25" customHeight="1" x14ac:dyDescent="0.35">
      <c r="A30" s="11" t="s">
        <v>146</v>
      </c>
      <c r="B30" s="11" t="s">
        <v>147</v>
      </c>
      <c r="C30" s="13" t="s">
        <v>148</v>
      </c>
      <c r="D30" s="11" t="s">
        <v>149</v>
      </c>
    </row>
    <row r="31" spans="1:37" ht="62" x14ac:dyDescent="0.35">
      <c r="A31" s="11" t="s">
        <v>150</v>
      </c>
      <c r="B31" s="11" t="s">
        <v>151</v>
      </c>
      <c r="C31" s="14" t="s">
        <v>152</v>
      </c>
      <c r="D31" s="11" t="s">
        <v>153</v>
      </c>
      <c r="AK31" t="s">
        <v>137</v>
      </c>
    </row>
    <row r="32" spans="1:37" ht="62" x14ac:dyDescent="0.35">
      <c r="A32" s="11" t="s">
        <v>154</v>
      </c>
      <c r="B32" s="11" t="s">
        <v>155</v>
      </c>
      <c r="C32" s="14" t="s">
        <v>152</v>
      </c>
      <c r="D32" s="11" t="s">
        <v>156</v>
      </c>
      <c r="AK32" t="s">
        <v>137</v>
      </c>
    </row>
    <row r="33" spans="1:37" ht="87" x14ac:dyDescent="0.35">
      <c r="A33" s="11" t="s">
        <v>157</v>
      </c>
      <c r="B33" s="11" t="s">
        <v>158</v>
      </c>
      <c r="C33" s="13" t="s">
        <v>159</v>
      </c>
      <c r="D33" s="11"/>
      <c r="AK33" t="s">
        <v>137</v>
      </c>
    </row>
    <row r="34" spans="1:37" ht="72.5" x14ac:dyDescent="0.35">
      <c r="A34" s="11" t="s">
        <v>160</v>
      </c>
      <c r="B34" s="13" t="s">
        <v>160</v>
      </c>
      <c r="C34" s="12" t="s">
        <v>161</v>
      </c>
      <c r="D34" s="11" t="s">
        <v>162</v>
      </c>
      <c r="AK34" t="s">
        <v>137</v>
      </c>
    </row>
    <row r="35" spans="1:37" ht="116" x14ac:dyDescent="0.35">
      <c r="A35" s="11" t="s">
        <v>163</v>
      </c>
      <c r="B35" s="11" t="s">
        <v>164</v>
      </c>
      <c r="C35" s="13" t="s">
        <v>165</v>
      </c>
      <c r="D35" s="11"/>
    </row>
    <row r="36" spans="1:37" ht="58" x14ac:dyDescent="0.35">
      <c r="A36" s="11" t="s">
        <v>166</v>
      </c>
      <c r="B36" s="11" t="s">
        <v>167</v>
      </c>
      <c r="C36" s="13" t="s">
        <v>168</v>
      </c>
      <c r="D36" s="11"/>
    </row>
    <row r="37" spans="1:37" ht="58" x14ac:dyDescent="0.35">
      <c r="A37" s="11" t="s">
        <v>169</v>
      </c>
      <c r="B37" s="11" t="s">
        <v>170</v>
      </c>
      <c r="C37" s="12" t="s">
        <v>171</v>
      </c>
      <c r="D37" s="11"/>
    </row>
    <row r="38" spans="1:37" ht="43.5" x14ac:dyDescent="0.35">
      <c r="A38" s="11" t="s">
        <v>172</v>
      </c>
      <c r="B38" s="11" t="s">
        <v>173</v>
      </c>
      <c r="C38" s="13" t="s">
        <v>174</v>
      </c>
      <c r="D38" s="11"/>
    </row>
    <row r="39" spans="1:37" ht="58" x14ac:dyDescent="0.35">
      <c r="A39" s="11" t="s">
        <v>175</v>
      </c>
      <c r="B39" s="11" t="s">
        <v>176</v>
      </c>
      <c r="C39" s="13" t="s">
        <v>177</v>
      </c>
      <c r="D39" s="11"/>
    </row>
    <row r="40" spans="1:37" ht="43.5" x14ac:dyDescent="0.35">
      <c r="A40" s="11" t="s">
        <v>178</v>
      </c>
      <c r="B40" s="11" t="s">
        <v>179</v>
      </c>
      <c r="C40" s="13" t="s">
        <v>180</v>
      </c>
      <c r="D40" s="11"/>
    </row>
    <row r="41" spans="1:37" ht="72.5" x14ac:dyDescent="0.35">
      <c r="A41" s="11" t="s">
        <v>181</v>
      </c>
      <c r="B41" s="11" t="s">
        <v>182</v>
      </c>
      <c r="C41" s="13" t="s">
        <v>183</v>
      </c>
      <c r="D41" s="11"/>
    </row>
  </sheetData>
  <pageMargins left="0" right="0" top="0.31527777777777799" bottom="0" header="0.31527777777777799" footer="0"/>
  <pageSetup paperSize="77"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9"/>
  <sheetViews>
    <sheetView zoomScaleNormal="100" zoomScalePageLayoutView="60" workbookViewId="0"/>
  </sheetViews>
  <sheetFormatPr defaultColWidth="8.7265625" defaultRowHeight="14.5" x14ac:dyDescent="0.35"/>
  <cols>
    <col min="1" max="3" width="8.54296875"/>
    <col min="4" max="6" width="16" customWidth="1"/>
    <col min="7" max="7" width="11.453125" customWidth="1"/>
    <col min="8" max="1024" width="8.54296875"/>
  </cols>
  <sheetData>
    <row r="2" spans="1:7" x14ac:dyDescent="0.35">
      <c r="A2" s="3" t="s">
        <v>184</v>
      </c>
    </row>
    <row r="3" spans="1:7" ht="18.5" x14ac:dyDescent="0.45">
      <c r="B3" s="15" t="s">
        <v>25</v>
      </c>
      <c r="G3" s="16" t="s">
        <v>185</v>
      </c>
    </row>
    <row r="4" spans="1:7" ht="18.5" x14ac:dyDescent="0.45">
      <c r="B4" s="15" t="s">
        <v>186</v>
      </c>
      <c r="G4" s="15" t="s">
        <v>21</v>
      </c>
    </row>
    <row r="5" spans="1:7" ht="18.5" x14ac:dyDescent="0.45">
      <c r="B5" s="15" t="s">
        <v>27</v>
      </c>
      <c r="G5" s="15" t="s">
        <v>187</v>
      </c>
    </row>
    <row r="6" spans="1:7" ht="18.5" x14ac:dyDescent="0.45">
      <c r="B6" s="15" t="s">
        <v>21</v>
      </c>
      <c r="G6" s="15" t="s">
        <v>25</v>
      </c>
    </row>
    <row r="7" spans="1:7" ht="18.5" x14ac:dyDescent="0.45">
      <c r="B7" s="15" t="s">
        <v>16</v>
      </c>
      <c r="G7" s="15" t="s">
        <v>188</v>
      </c>
    </row>
    <row r="8" spans="1:7" ht="18.5" x14ac:dyDescent="0.45">
      <c r="B8" s="15" t="s">
        <v>189</v>
      </c>
      <c r="G8" s="15" t="s">
        <v>16</v>
      </c>
    </row>
    <row r="9" spans="1:7" ht="18.5" x14ac:dyDescent="0.45">
      <c r="B9" s="15"/>
      <c r="G9" s="16" t="s">
        <v>190</v>
      </c>
    </row>
    <row r="10" spans="1:7" ht="18.5" x14ac:dyDescent="0.45">
      <c r="A10" s="3" t="s">
        <v>191</v>
      </c>
      <c r="C10" s="194" t="s">
        <v>192</v>
      </c>
      <c r="D10" s="194"/>
      <c r="G10" s="16" t="s">
        <v>27</v>
      </c>
    </row>
    <row r="11" spans="1:7" ht="18.5" x14ac:dyDescent="0.45">
      <c r="B11" t="s">
        <v>193</v>
      </c>
      <c r="D11" t="s">
        <v>194</v>
      </c>
      <c r="G11" s="15" t="s">
        <v>195</v>
      </c>
    </row>
    <row r="12" spans="1:7" ht="18.5" x14ac:dyDescent="0.45">
      <c r="B12" t="s">
        <v>196</v>
      </c>
      <c r="D12" t="s">
        <v>197</v>
      </c>
      <c r="G12" s="15" t="s">
        <v>198</v>
      </c>
    </row>
    <row r="13" spans="1:7" x14ac:dyDescent="0.35">
      <c r="D13" t="s">
        <v>199</v>
      </c>
    </row>
    <row r="17" spans="2:12" x14ac:dyDescent="0.35">
      <c r="L17" s="17" t="s">
        <v>200</v>
      </c>
    </row>
    <row r="18" spans="2:12" x14ac:dyDescent="0.35">
      <c r="B18" t="s">
        <v>22</v>
      </c>
      <c r="D18" t="s">
        <v>17</v>
      </c>
      <c r="F18" t="s">
        <v>17</v>
      </c>
      <c r="L18" t="s">
        <v>201</v>
      </c>
    </row>
    <row r="19" spans="2:12" x14ac:dyDescent="0.35">
      <c r="B19" t="s">
        <v>18</v>
      </c>
      <c r="D19" t="s">
        <v>19</v>
      </c>
      <c r="F19" t="s">
        <v>202</v>
      </c>
      <c r="L19" s="18" t="s">
        <v>203</v>
      </c>
    </row>
    <row r="20" spans="2:12" x14ac:dyDescent="0.35">
      <c r="B20" t="s">
        <v>24</v>
      </c>
      <c r="F20" t="s">
        <v>23</v>
      </c>
      <c r="L20" t="s">
        <v>199</v>
      </c>
    </row>
    <row r="21" spans="2:12" x14ac:dyDescent="0.35">
      <c r="B21" t="s">
        <v>28</v>
      </c>
      <c r="L21" t="s">
        <v>204</v>
      </c>
    </row>
    <row r="22" spans="2:12" x14ac:dyDescent="0.35">
      <c r="B22" t="s">
        <v>205</v>
      </c>
      <c r="L22" t="s">
        <v>206</v>
      </c>
    </row>
    <row r="23" spans="2:12" x14ac:dyDescent="0.35">
      <c r="L23" t="s">
        <v>207</v>
      </c>
    </row>
    <row r="26" spans="2:12" x14ac:dyDescent="0.35">
      <c r="D26" t="s">
        <v>208</v>
      </c>
      <c r="E26" t="s">
        <v>208</v>
      </c>
      <c r="F26" t="s">
        <v>208</v>
      </c>
      <c r="G26" t="s">
        <v>209</v>
      </c>
    </row>
    <row r="27" spans="2:12" x14ac:dyDescent="0.35">
      <c r="B27" t="s">
        <v>19</v>
      </c>
      <c r="C27">
        <v>0</v>
      </c>
      <c r="D27" t="str">
        <f t="shared" ref="D27:D58" si="0">IF(OR(C27 = "Media", C27="Alta",C27="Altissima"),"Altissimo","")</f>
        <v/>
      </c>
      <c r="E27" t="str">
        <f t="shared" ref="E27:E58" si="1">IF(C27="Bassa","Alto","")</f>
        <v/>
      </c>
      <c r="F27" t="str">
        <f t="shared" ref="F27:F58" si="2">IF(C27="Molto bassa","Medio","")</f>
        <v/>
      </c>
      <c r="G27" t="str">
        <f t="shared" ref="G27:G58" si="3">CONCATENATE(D27,E27,F27)</f>
        <v/>
      </c>
    </row>
    <row r="28" spans="2:12" x14ac:dyDescent="0.35">
      <c r="B28" t="s">
        <v>19</v>
      </c>
      <c r="C28">
        <v>0</v>
      </c>
      <c r="D28" t="str">
        <f t="shared" si="0"/>
        <v/>
      </c>
      <c r="E28" t="str">
        <f t="shared" si="1"/>
        <v/>
      </c>
      <c r="F28" t="str">
        <f t="shared" si="2"/>
        <v/>
      </c>
      <c r="G28" t="str">
        <f t="shared" si="3"/>
        <v/>
      </c>
    </row>
    <row r="29" spans="2:12" x14ac:dyDescent="0.35">
      <c r="B29" t="s">
        <v>19</v>
      </c>
      <c r="C29">
        <v>0</v>
      </c>
      <c r="D29" t="str">
        <f t="shared" si="0"/>
        <v/>
      </c>
      <c r="E29" t="str">
        <f t="shared" si="1"/>
        <v/>
      </c>
      <c r="F29" t="str">
        <f t="shared" si="2"/>
        <v/>
      </c>
      <c r="G29" t="str">
        <f t="shared" si="3"/>
        <v/>
      </c>
    </row>
    <row r="30" spans="2:12" x14ac:dyDescent="0.35">
      <c r="B30" t="s">
        <v>19</v>
      </c>
      <c r="C30">
        <v>0</v>
      </c>
      <c r="D30" t="str">
        <f t="shared" si="0"/>
        <v/>
      </c>
      <c r="E30" t="str">
        <f t="shared" si="1"/>
        <v/>
      </c>
      <c r="F30" t="str">
        <f t="shared" si="2"/>
        <v/>
      </c>
      <c r="G30" t="str">
        <f t="shared" si="3"/>
        <v/>
      </c>
    </row>
    <row r="31" spans="2:12" x14ac:dyDescent="0.35">
      <c r="B31" t="s">
        <v>19</v>
      </c>
      <c r="C31">
        <v>0</v>
      </c>
      <c r="D31" t="str">
        <f t="shared" si="0"/>
        <v/>
      </c>
      <c r="E31" t="str">
        <f t="shared" si="1"/>
        <v/>
      </c>
      <c r="F31" t="str">
        <f t="shared" si="2"/>
        <v/>
      </c>
      <c r="G31" t="str">
        <f t="shared" si="3"/>
        <v/>
      </c>
    </row>
    <row r="32" spans="2:12" x14ac:dyDescent="0.35">
      <c r="C32">
        <v>0</v>
      </c>
      <c r="D32" t="str">
        <f t="shared" si="0"/>
        <v/>
      </c>
      <c r="E32" t="str">
        <f t="shared" si="1"/>
        <v/>
      </c>
      <c r="F32" t="str">
        <f t="shared" si="2"/>
        <v/>
      </c>
      <c r="G32" t="str">
        <f t="shared" si="3"/>
        <v/>
      </c>
    </row>
    <row r="33" spans="3:7" x14ac:dyDescent="0.35">
      <c r="C33">
        <v>0</v>
      </c>
      <c r="D33" t="str">
        <f t="shared" si="0"/>
        <v/>
      </c>
      <c r="E33" t="str">
        <f t="shared" si="1"/>
        <v/>
      </c>
      <c r="F33" t="str">
        <f t="shared" si="2"/>
        <v/>
      </c>
      <c r="G33" t="str">
        <f t="shared" si="3"/>
        <v/>
      </c>
    </row>
    <row r="34" spans="3:7" x14ac:dyDescent="0.35">
      <c r="C34">
        <v>0</v>
      </c>
      <c r="D34" t="str">
        <f t="shared" si="0"/>
        <v/>
      </c>
      <c r="E34" t="str">
        <f t="shared" si="1"/>
        <v/>
      </c>
      <c r="F34" t="str">
        <f t="shared" si="2"/>
        <v/>
      </c>
      <c r="G34" t="str">
        <f t="shared" si="3"/>
        <v/>
      </c>
    </row>
    <row r="35" spans="3:7" x14ac:dyDescent="0.35">
      <c r="C35">
        <v>0</v>
      </c>
      <c r="D35" t="str">
        <f t="shared" si="0"/>
        <v/>
      </c>
      <c r="E35" t="str">
        <f t="shared" si="1"/>
        <v/>
      </c>
      <c r="F35" t="str">
        <f t="shared" si="2"/>
        <v/>
      </c>
      <c r="G35" t="str">
        <f t="shared" si="3"/>
        <v/>
      </c>
    </row>
    <row r="36" spans="3:7" x14ac:dyDescent="0.35">
      <c r="C36">
        <v>0</v>
      </c>
      <c r="D36" t="str">
        <f t="shared" si="0"/>
        <v/>
      </c>
      <c r="E36" t="str">
        <f t="shared" si="1"/>
        <v/>
      </c>
      <c r="F36" t="str">
        <f t="shared" si="2"/>
        <v/>
      </c>
      <c r="G36" t="str">
        <f t="shared" si="3"/>
        <v/>
      </c>
    </row>
    <row r="37" spans="3:7" x14ac:dyDescent="0.35">
      <c r="C37">
        <v>0</v>
      </c>
      <c r="D37" t="str">
        <f t="shared" si="0"/>
        <v/>
      </c>
      <c r="E37" t="str">
        <f t="shared" si="1"/>
        <v/>
      </c>
      <c r="F37" t="str">
        <f t="shared" si="2"/>
        <v/>
      </c>
      <c r="G37" t="str">
        <f t="shared" si="3"/>
        <v/>
      </c>
    </row>
    <row r="38" spans="3:7" x14ac:dyDescent="0.35">
      <c r="C38">
        <v>0</v>
      </c>
      <c r="D38" t="str">
        <f t="shared" si="0"/>
        <v/>
      </c>
      <c r="E38" t="str">
        <f t="shared" si="1"/>
        <v/>
      </c>
      <c r="F38" t="str">
        <f t="shared" si="2"/>
        <v/>
      </c>
      <c r="G38" t="str">
        <f t="shared" si="3"/>
        <v/>
      </c>
    </row>
    <row r="39" spans="3:7" x14ac:dyDescent="0.35">
      <c r="C39">
        <v>0</v>
      </c>
      <c r="D39" t="str">
        <f t="shared" si="0"/>
        <v/>
      </c>
      <c r="E39" t="str">
        <f t="shared" si="1"/>
        <v/>
      </c>
      <c r="F39" t="str">
        <f t="shared" si="2"/>
        <v/>
      </c>
      <c r="G39" t="str">
        <f t="shared" si="3"/>
        <v/>
      </c>
    </row>
    <row r="40" spans="3:7" x14ac:dyDescent="0.35">
      <c r="C40">
        <v>0</v>
      </c>
      <c r="D40" t="str">
        <f t="shared" si="0"/>
        <v/>
      </c>
      <c r="E40" t="str">
        <f t="shared" si="1"/>
        <v/>
      </c>
      <c r="F40" t="str">
        <f t="shared" si="2"/>
        <v/>
      </c>
      <c r="G40" t="str">
        <f t="shared" si="3"/>
        <v/>
      </c>
    </row>
    <row r="41" spans="3:7" x14ac:dyDescent="0.35">
      <c r="C41">
        <v>0</v>
      </c>
      <c r="D41" t="str">
        <f t="shared" si="0"/>
        <v/>
      </c>
      <c r="E41" t="str">
        <f t="shared" si="1"/>
        <v/>
      </c>
      <c r="F41" t="str">
        <f t="shared" si="2"/>
        <v/>
      </c>
      <c r="G41" t="str">
        <f t="shared" si="3"/>
        <v/>
      </c>
    </row>
    <row r="42" spans="3:7" x14ac:dyDescent="0.35">
      <c r="C42">
        <v>0</v>
      </c>
      <c r="D42" t="str">
        <f t="shared" si="0"/>
        <v/>
      </c>
      <c r="E42" t="str">
        <f t="shared" si="1"/>
        <v/>
      </c>
      <c r="F42" t="str">
        <f t="shared" si="2"/>
        <v/>
      </c>
      <c r="G42" t="str">
        <f t="shared" si="3"/>
        <v/>
      </c>
    </row>
    <row r="43" spans="3:7" x14ac:dyDescent="0.35">
      <c r="C43">
        <v>0</v>
      </c>
      <c r="D43" t="str">
        <f t="shared" si="0"/>
        <v/>
      </c>
      <c r="E43" t="str">
        <f t="shared" si="1"/>
        <v/>
      </c>
      <c r="F43" t="str">
        <f t="shared" si="2"/>
        <v/>
      </c>
      <c r="G43" t="str">
        <f t="shared" si="3"/>
        <v/>
      </c>
    </row>
    <row r="44" spans="3:7" x14ac:dyDescent="0.35">
      <c r="C44">
        <v>0</v>
      </c>
      <c r="D44" t="str">
        <f t="shared" si="0"/>
        <v/>
      </c>
      <c r="E44" t="str">
        <f t="shared" si="1"/>
        <v/>
      </c>
      <c r="F44" t="str">
        <f t="shared" si="2"/>
        <v/>
      </c>
      <c r="G44" t="str">
        <f t="shared" si="3"/>
        <v/>
      </c>
    </row>
    <row r="45" spans="3:7" x14ac:dyDescent="0.35">
      <c r="C45">
        <v>0</v>
      </c>
      <c r="D45" t="str">
        <f t="shared" si="0"/>
        <v/>
      </c>
      <c r="E45" t="str">
        <f t="shared" si="1"/>
        <v/>
      </c>
      <c r="F45" t="str">
        <f t="shared" si="2"/>
        <v/>
      </c>
      <c r="G45" t="str">
        <f t="shared" si="3"/>
        <v/>
      </c>
    </row>
    <row r="46" spans="3:7" x14ac:dyDescent="0.35">
      <c r="C46">
        <v>0</v>
      </c>
      <c r="D46" t="str">
        <f t="shared" si="0"/>
        <v/>
      </c>
      <c r="E46" t="str">
        <f t="shared" si="1"/>
        <v/>
      </c>
      <c r="F46" t="str">
        <f t="shared" si="2"/>
        <v/>
      </c>
      <c r="G46" t="str">
        <f t="shared" si="3"/>
        <v/>
      </c>
    </row>
    <row r="47" spans="3:7" x14ac:dyDescent="0.35">
      <c r="C47">
        <v>0</v>
      </c>
      <c r="D47" t="str">
        <f t="shared" si="0"/>
        <v/>
      </c>
      <c r="E47" t="str">
        <f t="shared" si="1"/>
        <v/>
      </c>
      <c r="F47" t="str">
        <f t="shared" si="2"/>
        <v/>
      </c>
      <c r="G47" t="str">
        <f t="shared" si="3"/>
        <v/>
      </c>
    </row>
    <row r="48" spans="3:7" x14ac:dyDescent="0.35">
      <c r="C48">
        <v>0</v>
      </c>
      <c r="D48" t="str">
        <f t="shared" si="0"/>
        <v/>
      </c>
      <c r="E48" t="str">
        <f t="shared" si="1"/>
        <v/>
      </c>
      <c r="F48" t="str">
        <f t="shared" si="2"/>
        <v/>
      </c>
      <c r="G48" t="str">
        <f t="shared" si="3"/>
        <v/>
      </c>
    </row>
    <row r="49" spans="3:7" x14ac:dyDescent="0.35">
      <c r="C49">
        <v>0</v>
      </c>
      <c r="D49" t="str">
        <f t="shared" si="0"/>
        <v/>
      </c>
      <c r="E49" t="str">
        <f t="shared" si="1"/>
        <v/>
      </c>
      <c r="F49" t="str">
        <f t="shared" si="2"/>
        <v/>
      </c>
      <c r="G49" t="str">
        <f t="shared" si="3"/>
        <v/>
      </c>
    </row>
    <row r="50" spans="3:7" x14ac:dyDescent="0.35">
      <c r="C50">
        <v>0</v>
      </c>
      <c r="D50" t="str">
        <f t="shared" si="0"/>
        <v/>
      </c>
      <c r="E50" t="str">
        <f t="shared" si="1"/>
        <v/>
      </c>
      <c r="F50" t="str">
        <f t="shared" si="2"/>
        <v/>
      </c>
      <c r="G50" t="str">
        <f t="shared" si="3"/>
        <v/>
      </c>
    </row>
    <row r="51" spans="3:7" x14ac:dyDescent="0.35">
      <c r="C51">
        <v>0</v>
      </c>
      <c r="D51" t="str">
        <f t="shared" si="0"/>
        <v/>
      </c>
      <c r="E51" t="str">
        <f t="shared" si="1"/>
        <v/>
      </c>
      <c r="F51" t="str">
        <f t="shared" si="2"/>
        <v/>
      </c>
      <c r="G51" t="str">
        <f t="shared" si="3"/>
        <v/>
      </c>
    </row>
    <row r="52" spans="3:7" x14ac:dyDescent="0.35">
      <c r="C52">
        <v>0</v>
      </c>
      <c r="D52" t="str">
        <f t="shared" si="0"/>
        <v/>
      </c>
      <c r="E52" t="str">
        <f t="shared" si="1"/>
        <v/>
      </c>
      <c r="F52" t="str">
        <f t="shared" si="2"/>
        <v/>
      </c>
      <c r="G52" t="str">
        <f t="shared" si="3"/>
        <v/>
      </c>
    </row>
    <row r="53" spans="3:7" x14ac:dyDescent="0.35">
      <c r="C53">
        <v>0</v>
      </c>
      <c r="D53" t="str">
        <f t="shared" si="0"/>
        <v/>
      </c>
      <c r="E53" t="str">
        <f t="shared" si="1"/>
        <v/>
      </c>
      <c r="F53" t="str">
        <f t="shared" si="2"/>
        <v/>
      </c>
      <c r="G53" t="str">
        <f t="shared" si="3"/>
        <v/>
      </c>
    </row>
    <row r="54" spans="3:7" x14ac:dyDescent="0.35">
      <c r="C54">
        <v>0</v>
      </c>
      <c r="D54" t="str">
        <f t="shared" si="0"/>
        <v/>
      </c>
      <c r="E54" t="str">
        <f t="shared" si="1"/>
        <v/>
      </c>
      <c r="F54" t="str">
        <f t="shared" si="2"/>
        <v/>
      </c>
      <c r="G54" t="str">
        <f t="shared" si="3"/>
        <v/>
      </c>
    </row>
    <row r="55" spans="3:7" x14ac:dyDescent="0.35">
      <c r="C55">
        <v>0</v>
      </c>
      <c r="D55" t="str">
        <f t="shared" si="0"/>
        <v/>
      </c>
      <c r="E55" t="str">
        <f t="shared" si="1"/>
        <v/>
      </c>
      <c r="F55" t="str">
        <f t="shared" si="2"/>
        <v/>
      </c>
      <c r="G55" t="str">
        <f t="shared" si="3"/>
        <v/>
      </c>
    </row>
    <row r="56" spans="3:7" x14ac:dyDescent="0.35">
      <c r="C56">
        <v>0</v>
      </c>
      <c r="D56" t="str">
        <f t="shared" si="0"/>
        <v/>
      </c>
      <c r="E56" t="str">
        <f t="shared" si="1"/>
        <v/>
      </c>
      <c r="F56" t="str">
        <f t="shared" si="2"/>
        <v/>
      </c>
      <c r="G56" t="str">
        <f t="shared" si="3"/>
        <v/>
      </c>
    </row>
    <row r="57" spans="3:7" x14ac:dyDescent="0.35">
      <c r="C57">
        <v>0</v>
      </c>
      <c r="D57" t="str">
        <f t="shared" si="0"/>
        <v/>
      </c>
      <c r="E57" t="str">
        <f t="shared" si="1"/>
        <v/>
      </c>
      <c r="F57" t="str">
        <f t="shared" si="2"/>
        <v/>
      </c>
      <c r="G57" t="str">
        <f t="shared" si="3"/>
        <v/>
      </c>
    </row>
    <row r="58" spans="3:7" x14ac:dyDescent="0.35">
      <c r="C58">
        <v>0</v>
      </c>
      <c r="D58" t="str">
        <f t="shared" si="0"/>
        <v/>
      </c>
      <c r="E58" t="str">
        <f t="shared" si="1"/>
        <v/>
      </c>
      <c r="F58" t="str">
        <f t="shared" si="2"/>
        <v/>
      </c>
      <c r="G58" t="str">
        <f t="shared" si="3"/>
        <v/>
      </c>
    </row>
    <row r="59" spans="3:7" x14ac:dyDescent="0.35">
      <c r="C59">
        <v>0</v>
      </c>
      <c r="D59" t="str">
        <f t="shared" ref="D59:D90" si="4">IF(OR(C59 = "Media", C59="Alta",C59="Altissima"),"Altissimo","")</f>
        <v/>
      </c>
      <c r="E59" t="str">
        <f t="shared" ref="E59:E90" si="5">IF(C59="Bassa","Alto","")</f>
        <v/>
      </c>
      <c r="F59" t="str">
        <f t="shared" ref="F59:F90" si="6">IF(C59="Molto bassa","Medio","")</f>
        <v/>
      </c>
      <c r="G59" t="str">
        <f t="shared" ref="G59:G90" si="7">CONCATENATE(D59,E59,F59)</f>
        <v/>
      </c>
    </row>
    <row r="60" spans="3:7" x14ac:dyDescent="0.35">
      <c r="C60">
        <v>0</v>
      </c>
      <c r="D60" t="str">
        <f t="shared" si="4"/>
        <v/>
      </c>
      <c r="E60" t="str">
        <f t="shared" si="5"/>
        <v/>
      </c>
      <c r="F60" t="str">
        <f t="shared" si="6"/>
        <v/>
      </c>
      <c r="G60" t="str">
        <f t="shared" si="7"/>
        <v/>
      </c>
    </row>
    <row r="61" spans="3:7" x14ac:dyDescent="0.35">
      <c r="C61">
        <v>0</v>
      </c>
      <c r="D61" t="str">
        <f t="shared" si="4"/>
        <v/>
      </c>
      <c r="E61" t="str">
        <f t="shared" si="5"/>
        <v/>
      </c>
      <c r="F61" t="str">
        <f t="shared" si="6"/>
        <v/>
      </c>
      <c r="G61" t="str">
        <f t="shared" si="7"/>
        <v/>
      </c>
    </row>
    <row r="62" spans="3:7" x14ac:dyDescent="0.35">
      <c r="C62">
        <v>0</v>
      </c>
      <c r="D62" t="str">
        <f t="shared" si="4"/>
        <v/>
      </c>
      <c r="E62" t="str">
        <f t="shared" si="5"/>
        <v/>
      </c>
      <c r="F62" t="str">
        <f t="shared" si="6"/>
        <v/>
      </c>
      <c r="G62" t="str">
        <f t="shared" si="7"/>
        <v/>
      </c>
    </row>
    <row r="63" spans="3:7" x14ac:dyDescent="0.35">
      <c r="C63">
        <v>0</v>
      </c>
      <c r="D63" t="str">
        <f t="shared" si="4"/>
        <v/>
      </c>
      <c r="E63" t="str">
        <f t="shared" si="5"/>
        <v/>
      </c>
      <c r="F63" t="str">
        <f t="shared" si="6"/>
        <v/>
      </c>
      <c r="G63" t="str">
        <f t="shared" si="7"/>
        <v/>
      </c>
    </row>
    <row r="64" spans="3:7" x14ac:dyDescent="0.35">
      <c r="C64">
        <v>0</v>
      </c>
      <c r="D64" t="str">
        <f t="shared" si="4"/>
        <v/>
      </c>
      <c r="E64" t="str">
        <f t="shared" si="5"/>
        <v/>
      </c>
      <c r="F64" t="str">
        <f t="shared" si="6"/>
        <v/>
      </c>
      <c r="G64" t="str">
        <f t="shared" si="7"/>
        <v/>
      </c>
    </row>
    <row r="65" spans="3:7" x14ac:dyDescent="0.35">
      <c r="C65">
        <v>0</v>
      </c>
      <c r="D65" t="str">
        <f t="shared" si="4"/>
        <v/>
      </c>
      <c r="E65" t="str">
        <f t="shared" si="5"/>
        <v/>
      </c>
      <c r="F65" t="str">
        <f t="shared" si="6"/>
        <v/>
      </c>
      <c r="G65" t="str">
        <f t="shared" si="7"/>
        <v/>
      </c>
    </row>
    <row r="66" spans="3:7" x14ac:dyDescent="0.35">
      <c r="C66">
        <v>0</v>
      </c>
      <c r="D66" t="str">
        <f t="shared" si="4"/>
        <v/>
      </c>
      <c r="E66" t="str">
        <f t="shared" si="5"/>
        <v/>
      </c>
      <c r="F66" t="str">
        <f t="shared" si="6"/>
        <v/>
      </c>
      <c r="G66" t="str">
        <f t="shared" si="7"/>
        <v/>
      </c>
    </row>
    <row r="67" spans="3:7" x14ac:dyDescent="0.35">
      <c r="C67">
        <v>0</v>
      </c>
      <c r="D67" t="str">
        <f t="shared" si="4"/>
        <v/>
      </c>
      <c r="E67" t="str">
        <f t="shared" si="5"/>
        <v/>
      </c>
      <c r="F67" t="str">
        <f t="shared" si="6"/>
        <v/>
      </c>
      <c r="G67" t="str">
        <f t="shared" si="7"/>
        <v/>
      </c>
    </row>
    <row r="68" spans="3:7" x14ac:dyDescent="0.35">
      <c r="C68">
        <v>0</v>
      </c>
      <c r="D68" t="str">
        <f t="shared" si="4"/>
        <v/>
      </c>
      <c r="E68" t="str">
        <f t="shared" si="5"/>
        <v/>
      </c>
      <c r="F68" t="str">
        <f t="shared" si="6"/>
        <v/>
      </c>
      <c r="G68" t="str">
        <f t="shared" si="7"/>
        <v/>
      </c>
    </row>
    <row r="69" spans="3:7" x14ac:dyDescent="0.35">
      <c r="C69">
        <v>0</v>
      </c>
      <c r="D69" t="str">
        <f t="shared" si="4"/>
        <v/>
      </c>
      <c r="E69" t="str">
        <f t="shared" si="5"/>
        <v/>
      </c>
      <c r="F69" t="str">
        <f t="shared" si="6"/>
        <v/>
      </c>
      <c r="G69" t="str">
        <f t="shared" si="7"/>
        <v/>
      </c>
    </row>
    <row r="70" spans="3:7" x14ac:dyDescent="0.35">
      <c r="C70">
        <v>0</v>
      </c>
      <c r="D70" t="str">
        <f t="shared" si="4"/>
        <v/>
      </c>
      <c r="E70" t="str">
        <f t="shared" si="5"/>
        <v/>
      </c>
      <c r="F70" t="str">
        <f t="shared" si="6"/>
        <v/>
      </c>
      <c r="G70" t="str">
        <f t="shared" si="7"/>
        <v/>
      </c>
    </row>
    <row r="71" spans="3:7" x14ac:dyDescent="0.35">
      <c r="C71">
        <v>0</v>
      </c>
      <c r="D71" t="str">
        <f t="shared" si="4"/>
        <v/>
      </c>
      <c r="E71" t="str">
        <f t="shared" si="5"/>
        <v/>
      </c>
      <c r="F71" t="str">
        <f t="shared" si="6"/>
        <v/>
      </c>
      <c r="G71" t="str">
        <f t="shared" si="7"/>
        <v/>
      </c>
    </row>
    <row r="72" spans="3:7" x14ac:dyDescent="0.35">
      <c r="C72">
        <v>0</v>
      </c>
      <c r="D72" t="str">
        <f t="shared" si="4"/>
        <v/>
      </c>
      <c r="E72" t="str">
        <f t="shared" si="5"/>
        <v/>
      </c>
      <c r="F72" t="str">
        <f t="shared" si="6"/>
        <v/>
      </c>
      <c r="G72" t="str">
        <f t="shared" si="7"/>
        <v/>
      </c>
    </row>
    <row r="73" spans="3:7" x14ac:dyDescent="0.35">
      <c r="C73">
        <v>0</v>
      </c>
      <c r="D73" t="str">
        <f t="shared" si="4"/>
        <v/>
      </c>
      <c r="E73" t="str">
        <f t="shared" si="5"/>
        <v/>
      </c>
      <c r="F73" t="str">
        <f t="shared" si="6"/>
        <v/>
      </c>
      <c r="G73" t="str">
        <f t="shared" si="7"/>
        <v/>
      </c>
    </row>
    <row r="74" spans="3:7" x14ac:dyDescent="0.35">
      <c r="C74">
        <v>0</v>
      </c>
      <c r="D74" t="str">
        <f t="shared" si="4"/>
        <v/>
      </c>
      <c r="E74" t="str">
        <f t="shared" si="5"/>
        <v/>
      </c>
      <c r="F74" t="str">
        <f t="shared" si="6"/>
        <v/>
      </c>
      <c r="G74" t="str">
        <f t="shared" si="7"/>
        <v/>
      </c>
    </row>
    <row r="75" spans="3:7" x14ac:dyDescent="0.35">
      <c r="C75">
        <v>0</v>
      </c>
      <c r="D75" t="str">
        <f t="shared" si="4"/>
        <v/>
      </c>
      <c r="E75" t="str">
        <f t="shared" si="5"/>
        <v/>
      </c>
      <c r="F75" t="str">
        <f t="shared" si="6"/>
        <v/>
      </c>
      <c r="G75" t="str">
        <f t="shared" si="7"/>
        <v/>
      </c>
    </row>
    <row r="76" spans="3:7" x14ac:dyDescent="0.35">
      <c r="C76">
        <v>0</v>
      </c>
      <c r="D76" t="str">
        <f t="shared" si="4"/>
        <v/>
      </c>
      <c r="E76" t="str">
        <f t="shared" si="5"/>
        <v/>
      </c>
      <c r="F76" t="str">
        <f t="shared" si="6"/>
        <v/>
      </c>
      <c r="G76" t="str">
        <f t="shared" si="7"/>
        <v/>
      </c>
    </row>
    <row r="77" spans="3:7" x14ac:dyDescent="0.35">
      <c r="C77">
        <v>0</v>
      </c>
      <c r="D77" t="str">
        <f t="shared" si="4"/>
        <v/>
      </c>
      <c r="E77" t="str">
        <f t="shared" si="5"/>
        <v/>
      </c>
      <c r="F77" t="str">
        <f t="shared" si="6"/>
        <v/>
      </c>
      <c r="G77" t="str">
        <f t="shared" si="7"/>
        <v/>
      </c>
    </row>
    <row r="78" spans="3:7" x14ac:dyDescent="0.35">
      <c r="C78">
        <v>0</v>
      </c>
      <c r="D78" t="str">
        <f t="shared" si="4"/>
        <v/>
      </c>
      <c r="E78" t="str">
        <f t="shared" si="5"/>
        <v/>
      </c>
      <c r="F78" t="str">
        <f t="shared" si="6"/>
        <v/>
      </c>
      <c r="G78" t="str">
        <f t="shared" si="7"/>
        <v/>
      </c>
    </row>
    <row r="79" spans="3:7" x14ac:dyDescent="0.35">
      <c r="C79">
        <v>0</v>
      </c>
      <c r="D79" t="str">
        <f t="shared" si="4"/>
        <v/>
      </c>
      <c r="E79" t="str">
        <f t="shared" si="5"/>
        <v/>
      </c>
      <c r="F79" t="str">
        <f t="shared" si="6"/>
        <v/>
      </c>
      <c r="G79" t="str">
        <f t="shared" si="7"/>
        <v/>
      </c>
    </row>
    <row r="80" spans="3:7" x14ac:dyDescent="0.35">
      <c r="C80">
        <v>0</v>
      </c>
      <c r="D80" t="str">
        <f t="shared" si="4"/>
        <v/>
      </c>
      <c r="E80" t="str">
        <f t="shared" si="5"/>
        <v/>
      </c>
      <c r="F80" t="str">
        <f t="shared" si="6"/>
        <v/>
      </c>
      <c r="G80" t="str">
        <f t="shared" si="7"/>
        <v/>
      </c>
    </row>
    <row r="81" spans="3:7" x14ac:dyDescent="0.35">
      <c r="C81">
        <v>0</v>
      </c>
      <c r="D81" t="str">
        <f t="shared" si="4"/>
        <v/>
      </c>
      <c r="E81" t="str">
        <f t="shared" si="5"/>
        <v/>
      </c>
      <c r="F81" t="str">
        <f t="shared" si="6"/>
        <v/>
      </c>
      <c r="G81" t="str">
        <f t="shared" si="7"/>
        <v/>
      </c>
    </row>
    <row r="82" spans="3:7" x14ac:dyDescent="0.35">
      <c r="C82">
        <v>0</v>
      </c>
      <c r="D82" t="str">
        <f t="shared" si="4"/>
        <v/>
      </c>
      <c r="E82" t="str">
        <f t="shared" si="5"/>
        <v/>
      </c>
      <c r="F82" t="str">
        <f t="shared" si="6"/>
        <v/>
      </c>
      <c r="G82" t="str">
        <f t="shared" si="7"/>
        <v/>
      </c>
    </row>
    <row r="83" spans="3:7" x14ac:dyDescent="0.35">
      <c r="C83">
        <v>0</v>
      </c>
      <c r="D83" t="str">
        <f t="shared" si="4"/>
        <v/>
      </c>
      <c r="E83" t="str">
        <f t="shared" si="5"/>
        <v/>
      </c>
      <c r="F83" t="str">
        <f t="shared" si="6"/>
        <v/>
      </c>
      <c r="G83" t="str">
        <f t="shared" si="7"/>
        <v/>
      </c>
    </row>
    <row r="84" spans="3:7" x14ac:dyDescent="0.35">
      <c r="C84">
        <v>0</v>
      </c>
      <c r="D84" t="str">
        <f t="shared" si="4"/>
        <v/>
      </c>
      <c r="E84" t="str">
        <f t="shared" si="5"/>
        <v/>
      </c>
      <c r="F84" t="str">
        <f t="shared" si="6"/>
        <v/>
      </c>
      <c r="G84" t="str">
        <f t="shared" si="7"/>
        <v/>
      </c>
    </row>
    <row r="85" spans="3:7" x14ac:dyDescent="0.35">
      <c r="C85">
        <v>0</v>
      </c>
      <c r="D85" t="str">
        <f t="shared" si="4"/>
        <v/>
      </c>
      <c r="E85" t="str">
        <f t="shared" si="5"/>
        <v/>
      </c>
      <c r="F85" t="str">
        <f t="shared" si="6"/>
        <v/>
      </c>
      <c r="G85" t="str">
        <f t="shared" si="7"/>
        <v/>
      </c>
    </row>
    <row r="86" spans="3:7" x14ac:dyDescent="0.35">
      <c r="C86">
        <v>0</v>
      </c>
      <c r="D86" t="str">
        <f t="shared" si="4"/>
        <v/>
      </c>
      <c r="E86" t="str">
        <f t="shared" si="5"/>
        <v/>
      </c>
      <c r="F86" t="str">
        <f t="shared" si="6"/>
        <v/>
      </c>
      <c r="G86" t="str">
        <f t="shared" si="7"/>
        <v/>
      </c>
    </row>
    <row r="87" spans="3:7" x14ac:dyDescent="0.35">
      <c r="C87">
        <v>0</v>
      </c>
      <c r="D87" t="str">
        <f t="shared" si="4"/>
        <v/>
      </c>
      <c r="E87" t="str">
        <f t="shared" si="5"/>
        <v/>
      </c>
      <c r="F87" t="str">
        <f t="shared" si="6"/>
        <v/>
      </c>
      <c r="G87" t="str">
        <f t="shared" si="7"/>
        <v/>
      </c>
    </row>
    <row r="88" spans="3:7" x14ac:dyDescent="0.35">
      <c r="C88">
        <v>0</v>
      </c>
      <c r="D88" t="str">
        <f t="shared" si="4"/>
        <v/>
      </c>
      <c r="E88" t="str">
        <f t="shared" si="5"/>
        <v/>
      </c>
      <c r="F88" t="str">
        <f t="shared" si="6"/>
        <v/>
      </c>
      <c r="G88" t="str">
        <f t="shared" si="7"/>
        <v/>
      </c>
    </row>
    <row r="89" spans="3:7" x14ac:dyDescent="0.35">
      <c r="C89">
        <v>0</v>
      </c>
      <c r="D89" t="str">
        <f t="shared" si="4"/>
        <v/>
      </c>
      <c r="E89" t="str">
        <f t="shared" si="5"/>
        <v/>
      </c>
      <c r="F89" t="str">
        <f t="shared" si="6"/>
        <v/>
      </c>
      <c r="G89" t="str">
        <f t="shared" si="7"/>
        <v/>
      </c>
    </row>
    <row r="90" spans="3:7" x14ac:dyDescent="0.35">
      <c r="C90">
        <v>0</v>
      </c>
      <c r="D90" t="str">
        <f t="shared" si="4"/>
        <v/>
      </c>
      <c r="E90" t="str">
        <f t="shared" si="5"/>
        <v/>
      </c>
      <c r="F90" t="str">
        <f t="shared" si="6"/>
        <v/>
      </c>
      <c r="G90" t="str">
        <f t="shared" si="7"/>
        <v/>
      </c>
    </row>
    <row r="91" spans="3:7" x14ac:dyDescent="0.35">
      <c r="C91">
        <v>0</v>
      </c>
      <c r="D91" t="str">
        <f t="shared" ref="D91:D122" si="8">IF(OR(C91 = "Media", C91="Alta",C91="Altissima"),"Altissimo","")</f>
        <v/>
      </c>
      <c r="E91" t="str">
        <f t="shared" ref="E91:E122" si="9">IF(C91="Bassa","Alto","")</f>
        <v/>
      </c>
      <c r="F91" t="str">
        <f t="shared" ref="F91:F122" si="10">IF(C91="Molto bassa","Medio","")</f>
        <v/>
      </c>
      <c r="G91" t="str">
        <f t="shared" ref="G91:G122" si="11">CONCATENATE(D91,E91,F91)</f>
        <v/>
      </c>
    </row>
    <row r="92" spans="3:7" x14ac:dyDescent="0.35">
      <c r="C92">
        <v>0</v>
      </c>
      <c r="D92" t="str">
        <f t="shared" si="8"/>
        <v/>
      </c>
      <c r="E92" t="str">
        <f t="shared" si="9"/>
        <v/>
      </c>
      <c r="F92" t="str">
        <f t="shared" si="10"/>
        <v/>
      </c>
      <c r="G92" t="str">
        <f t="shared" si="11"/>
        <v/>
      </c>
    </row>
    <row r="93" spans="3:7" x14ac:dyDescent="0.35">
      <c r="C93">
        <v>0</v>
      </c>
      <c r="D93" t="str">
        <f t="shared" si="8"/>
        <v/>
      </c>
      <c r="E93" t="str">
        <f t="shared" si="9"/>
        <v/>
      </c>
      <c r="F93" t="str">
        <f t="shared" si="10"/>
        <v/>
      </c>
      <c r="G93" t="str">
        <f t="shared" si="11"/>
        <v/>
      </c>
    </row>
    <row r="94" spans="3:7" x14ac:dyDescent="0.35">
      <c r="C94">
        <v>0</v>
      </c>
      <c r="D94" t="str">
        <f t="shared" si="8"/>
        <v/>
      </c>
      <c r="E94" t="str">
        <f t="shared" si="9"/>
        <v/>
      </c>
      <c r="F94" t="str">
        <f t="shared" si="10"/>
        <v/>
      </c>
      <c r="G94" t="str">
        <f t="shared" si="11"/>
        <v/>
      </c>
    </row>
    <row r="95" spans="3:7" x14ac:dyDescent="0.35">
      <c r="C95">
        <v>0</v>
      </c>
      <c r="D95" t="str">
        <f t="shared" si="8"/>
        <v/>
      </c>
      <c r="E95" t="str">
        <f t="shared" si="9"/>
        <v/>
      </c>
      <c r="F95" t="str">
        <f t="shared" si="10"/>
        <v/>
      </c>
      <c r="G95" t="str">
        <f t="shared" si="11"/>
        <v/>
      </c>
    </row>
    <row r="96" spans="3:7" x14ac:dyDescent="0.35">
      <c r="C96">
        <v>0</v>
      </c>
      <c r="D96" t="str">
        <f t="shared" si="8"/>
        <v/>
      </c>
      <c r="E96" t="str">
        <f t="shared" si="9"/>
        <v/>
      </c>
      <c r="F96" t="str">
        <f t="shared" si="10"/>
        <v/>
      </c>
      <c r="G96" t="str">
        <f t="shared" si="11"/>
        <v/>
      </c>
    </row>
    <row r="97" spans="3:7" x14ac:dyDescent="0.35">
      <c r="C97">
        <v>0</v>
      </c>
      <c r="D97" t="str">
        <f t="shared" si="8"/>
        <v/>
      </c>
      <c r="E97" t="str">
        <f t="shared" si="9"/>
        <v/>
      </c>
      <c r="F97" t="str">
        <f t="shared" si="10"/>
        <v/>
      </c>
      <c r="G97" t="str">
        <f t="shared" si="11"/>
        <v/>
      </c>
    </row>
    <row r="98" spans="3:7" x14ac:dyDescent="0.35">
      <c r="C98">
        <v>0</v>
      </c>
      <c r="D98" t="str">
        <f t="shared" si="8"/>
        <v/>
      </c>
      <c r="E98" t="str">
        <f t="shared" si="9"/>
        <v/>
      </c>
      <c r="F98" t="str">
        <f t="shared" si="10"/>
        <v/>
      </c>
      <c r="G98" t="str">
        <f t="shared" si="11"/>
        <v/>
      </c>
    </row>
    <row r="99" spans="3:7" x14ac:dyDescent="0.35">
      <c r="C99">
        <v>0</v>
      </c>
      <c r="D99" t="str">
        <f t="shared" si="8"/>
        <v/>
      </c>
      <c r="E99" t="str">
        <f t="shared" si="9"/>
        <v/>
      </c>
      <c r="F99" t="str">
        <f t="shared" si="10"/>
        <v/>
      </c>
      <c r="G99" t="str">
        <f t="shared" si="11"/>
        <v/>
      </c>
    </row>
    <row r="100" spans="3:7" x14ac:dyDescent="0.35">
      <c r="C100">
        <v>0</v>
      </c>
      <c r="D100" t="str">
        <f t="shared" si="8"/>
        <v/>
      </c>
      <c r="E100" t="str">
        <f t="shared" si="9"/>
        <v/>
      </c>
      <c r="F100" t="str">
        <f t="shared" si="10"/>
        <v/>
      </c>
      <c r="G100" t="str">
        <f t="shared" si="11"/>
        <v/>
      </c>
    </row>
    <row r="101" spans="3:7" x14ac:dyDescent="0.35">
      <c r="C101">
        <v>0</v>
      </c>
      <c r="D101" t="str">
        <f t="shared" si="8"/>
        <v/>
      </c>
      <c r="E101" t="str">
        <f t="shared" si="9"/>
        <v/>
      </c>
      <c r="F101" t="str">
        <f t="shared" si="10"/>
        <v/>
      </c>
      <c r="G101" t="str">
        <f t="shared" si="11"/>
        <v/>
      </c>
    </row>
    <row r="102" spans="3:7" x14ac:dyDescent="0.35">
      <c r="C102">
        <v>0</v>
      </c>
      <c r="D102" t="str">
        <f t="shared" si="8"/>
        <v/>
      </c>
      <c r="E102" t="str">
        <f t="shared" si="9"/>
        <v/>
      </c>
      <c r="F102" t="str">
        <f t="shared" si="10"/>
        <v/>
      </c>
      <c r="G102" t="str">
        <f t="shared" si="11"/>
        <v/>
      </c>
    </row>
    <row r="103" spans="3:7" x14ac:dyDescent="0.35">
      <c r="C103">
        <v>0</v>
      </c>
      <c r="D103" t="str">
        <f t="shared" si="8"/>
        <v/>
      </c>
      <c r="E103" t="str">
        <f t="shared" si="9"/>
        <v/>
      </c>
      <c r="F103" t="str">
        <f t="shared" si="10"/>
        <v/>
      </c>
      <c r="G103" t="str">
        <f t="shared" si="11"/>
        <v/>
      </c>
    </row>
    <row r="104" spans="3:7" x14ac:dyDescent="0.35">
      <c r="C104">
        <v>0</v>
      </c>
      <c r="D104" t="str">
        <f t="shared" si="8"/>
        <v/>
      </c>
      <c r="E104" t="str">
        <f t="shared" si="9"/>
        <v/>
      </c>
      <c r="F104" t="str">
        <f t="shared" si="10"/>
        <v/>
      </c>
      <c r="G104" t="str">
        <f t="shared" si="11"/>
        <v/>
      </c>
    </row>
    <row r="105" spans="3:7" x14ac:dyDescent="0.35">
      <c r="C105">
        <v>0</v>
      </c>
      <c r="D105" t="str">
        <f t="shared" si="8"/>
        <v/>
      </c>
      <c r="E105" t="str">
        <f t="shared" si="9"/>
        <v/>
      </c>
      <c r="F105" t="str">
        <f t="shared" si="10"/>
        <v/>
      </c>
      <c r="G105" t="str">
        <f t="shared" si="11"/>
        <v/>
      </c>
    </row>
    <row r="106" spans="3:7" x14ac:dyDescent="0.35">
      <c r="C106">
        <v>0</v>
      </c>
      <c r="D106" t="str">
        <f t="shared" si="8"/>
        <v/>
      </c>
      <c r="E106" t="str">
        <f t="shared" si="9"/>
        <v/>
      </c>
      <c r="F106" t="str">
        <f t="shared" si="10"/>
        <v/>
      </c>
      <c r="G106" t="str">
        <f t="shared" si="11"/>
        <v/>
      </c>
    </row>
    <row r="107" spans="3:7" x14ac:dyDescent="0.35">
      <c r="C107">
        <v>0</v>
      </c>
      <c r="D107" t="str">
        <f t="shared" si="8"/>
        <v/>
      </c>
      <c r="E107" t="str">
        <f t="shared" si="9"/>
        <v/>
      </c>
      <c r="F107" t="str">
        <f t="shared" si="10"/>
        <v/>
      </c>
      <c r="G107" t="str">
        <f t="shared" si="11"/>
        <v/>
      </c>
    </row>
    <row r="108" spans="3:7" x14ac:dyDescent="0.35">
      <c r="C108">
        <v>0</v>
      </c>
      <c r="D108" t="str">
        <f t="shared" si="8"/>
        <v/>
      </c>
      <c r="E108" t="str">
        <f t="shared" si="9"/>
        <v/>
      </c>
      <c r="F108" t="str">
        <f t="shared" si="10"/>
        <v/>
      </c>
      <c r="G108" t="str">
        <f t="shared" si="11"/>
        <v/>
      </c>
    </row>
    <row r="109" spans="3:7" x14ac:dyDescent="0.35">
      <c r="C109">
        <v>0</v>
      </c>
      <c r="D109" t="str">
        <f t="shared" si="8"/>
        <v/>
      </c>
      <c r="E109" t="str">
        <f t="shared" si="9"/>
        <v/>
      </c>
      <c r="F109" t="str">
        <f t="shared" si="10"/>
        <v/>
      </c>
      <c r="G109" t="str">
        <f t="shared" si="11"/>
        <v/>
      </c>
    </row>
    <row r="110" spans="3:7" x14ac:dyDescent="0.35">
      <c r="C110">
        <v>0</v>
      </c>
      <c r="D110" t="str">
        <f t="shared" si="8"/>
        <v/>
      </c>
      <c r="E110" t="str">
        <f t="shared" si="9"/>
        <v/>
      </c>
      <c r="F110" t="str">
        <f t="shared" si="10"/>
        <v/>
      </c>
      <c r="G110" t="str">
        <f t="shared" si="11"/>
        <v/>
      </c>
    </row>
    <row r="111" spans="3:7" x14ac:dyDescent="0.35">
      <c r="C111">
        <v>0</v>
      </c>
      <c r="D111" t="str">
        <f t="shared" si="8"/>
        <v/>
      </c>
      <c r="E111" t="str">
        <f t="shared" si="9"/>
        <v/>
      </c>
      <c r="F111" t="str">
        <f t="shared" si="10"/>
        <v/>
      </c>
      <c r="G111" t="str">
        <f t="shared" si="11"/>
        <v/>
      </c>
    </row>
    <row r="112" spans="3:7" x14ac:dyDescent="0.35">
      <c r="C112">
        <v>0</v>
      </c>
      <c r="D112" t="str">
        <f t="shared" si="8"/>
        <v/>
      </c>
      <c r="E112" t="str">
        <f t="shared" si="9"/>
        <v/>
      </c>
      <c r="F112" t="str">
        <f t="shared" si="10"/>
        <v/>
      </c>
      <c r="G112" t="str">
        <f t="shared" si="11"/>
        <v/>
      </c>
    </row>
    <row r="113" spans="3:7" x14ac:dyDescent="0.35">
      <c r="C113">
        <v>0</v>
      </c>
      <c r="D113" t="str">
        <f t="shared" si="8"/>
        <v/>
      </c>
      <c r="E113" t="str">
        <f t="shared" si="9"/>
        <v/>
      </c>
      <c r="F113" t="str">
        <f t="shared" si="10"/>
        <v/>
      </c>
      <c r="G113" t="str">
        <f t="shared" si="11"/>
        <v/>
      </c>
    </row>
    <row r="114" spans="3:7" x14ac:dyDescent="0.35">
      <c r="C114">
        <v>0</v>
      </c>
      <c r="D114" t="str">
        <f t="shared" si="8"/>
        <v/>
      </c>
      <c r="E114" t="str">
        <f t="shared" si="9"/>
        <v/>
      </c>
      <c r="F114" t="str">
        <f t="shared" si="10"/>
        <v/>
      </c>
      <c r="G114" t="str">
        <f t="shared" si="11"/>
        <v/>
      </c>
    </row>
    <row r="115" spans="3:7" x14ac:dyDescent="0.35">
      <c r="C115">
        <v>0</v>
      </c>
      <c r="D115" t="str">
        <f t="shared" si="8"/>
        <v/>
      </c>
      <c r="E115" t="str">
        <f t="shared" si="9"/>
        <v/>
      </c>
      <c r="F115" t="str">
        <f t="shared" si="10"/>
        <v/>
      </c>
      <c r="G115" t="str">
        <f t="shared" si="11"/>
        <v/>
      </c>
    </row>
    <row r="116" spans="3:7" x14ac:dyDescent="0.35">
      <c r="C116">
        <v>0</v>
      </c>
      <c r="D116" t="str">
        <f t="shared" si="8"/>
        <v/>
      </c>
      <c r="E116" t="str">
        <f t="shared" si="9"/>
        <v/>
      </c>
      <c r="F116" t="str">
        <f t="shared" si="10"/>
        <v/>
      </c>
      <c r="G116" t="str">
        <f t="shared" si="11"/>
        <v/>
      </c>
    </row>
    <row r="117" spans="3:7" x14ac:dyDescent="0.35">
      <c r="C117">
        <v>0</v>
      </c>
      <c r="D117" t="str">
        <f t="shared" si="8"/>
        <v/>
      </c>
      <c r="E117" t="str">
        <f t="shared" si="9"/>
        <v/>
      </c>
      <c r="F117" t="str">
        <f t="shared" si="10"/>
        <v/>
      </c>
      <c r="G117" t="str">
        <f t="shared" si="11"/>
        <v/>
      </c>
    </row>
    <row r="118" spans="3:7" x14ac:dyDescent="0.35">
      <c r="C118">
        <v>0</v>
      </c>
      <c r="D118" t="str">
        <f t="shared" si="8"/>
        <v/>
      </c>
      <c r="E118" t="str">
        <f t="shared" si="9"/>
        <v/>
      </c>
      <c r="F118" t="str">
        <f t="shared" si="10"/>
        <v/>
      </c>
      <c r="G118" t="str">
        <f t="shared" si="11"/>
        <v/>
      </c>
    </row>
    <row r="119" spans="3:7" x14ac:dyDescent="0.35">
      <c r="C119">
        <v>0</v>
      </c>
      <c r="D119" t="str">
        <f t="shared" si="8"/>
        <v/>
      </c>
      <c r="E119" t="str">
        <f t="shared" si="9"/>
        <v/>
      </c>
      <c r="F119" t="str">
        <f t="shared" si="10"/>
        <v/>
      </c>
      <c r="G119" t="str">
        <f t="shared" si="11"/>
        <v/>
      </c>
    </row>
    <row r="120" spans="3:7" x14ac:dyDescent="0.35">
      <c r="C120">
        <v>0</v>
      </c>
      <c r="D120" t="str">
        <f t="shared" si="8"/>
        <v/>
      </c>
      <c r="E120" t="str">
        <f t="shared" si="9"/>
        <v/>
      </c>
      <c r="F120" t="str">
        <f t="shared" si="10"/>
        <v/>
      </c>
      <c r="G120" t="str">
        <f t="shared" si="11"/>
        <v/>
      </c>
    </row>
    <row r="121" spans="3:7" x14ac:dyDescent="0.35">
      <c r="C121">
        <v>0</v>
      </c>
      <c r="D121" t="str">
        <f t="shared" si="8"/>
        <v/>
      </c>
      <c r="E121" t="str">
        <f t="shared" si="9"/>
        <v/>
      </c>
      <c r="F121" t="str">
        <f t="shared" si="10"/>
        <v/>
      </c>
      <c r="G121" t="str">
        <f t="shared" si="11"/>
        <v/>
      </c>
    </row>
    <row r="122" spans="3:7" x14ac:dyDescent="0.35">
      <c r="C122">
        <v>0</v>
      </c>
      <c r="D122" t="str">
        <f t="shared" si="8"/>
        <v/>
      </c>
      <c r="E122" t="str">
        <f t="shared" si="9"/>
        <v/>
      </c>
      <c r="F122" t="str">
        <f t="shared" si="10"/>
        <v/>
      </c>
      <c r="G122" t="str">
        <f t="shared" si="11"/>
        <v/>
      </c>
    </row>
    <row r="123" spans="3:7" x14ac:dyDescent="0.35">
      <c r="C123">
        <v>0</v>
      </c>
      <c r="D123" t="str">
        <f t="shared" ref="D123:D129" si="12">IF(OR(C123 = "Media", C123="Alta",C123="Altissima"),"Altissimo","")</f>
        <v/>
      </c>
      <c r="E123" t="str">
        <f t="shared" ref="E123:E129" si="13">IF(C123="Bassa","Alto","")</f>
        <v/>
      </c>
      <c r="F123" t="str">
        <f t="shared" ref="F123:F129" si="14">IF(C123="Molto bassa","Medio","")</f>
        <v/>
      </c>
      <c r="G123" t="str">
        <f t="shared" ref="G123:G129" si="15">CONCATENATE(D123,E123,F123)</f>
        <v/>
      </c>
    </row>
    <row r="124" spans="3:7" x14ac:dyDescent="0.35">
      <c r="C124">
        <v>0</v>
      </c>
      <c r="D124" t="str">
        <f t="shared" si="12"/>
        <v/>
      </c>
      <c r="E124" t="str">
        <f t="shared" si="13"/>
        <v/>
      </c>
      <c r="F124" t="str">
        <f t="shared" si="14"/>
        <v/>
      </c>
      <c r="G124" t="str">
        <f t="shared" si="15"/>
        <v/>
      </c>
    </row>
    <row r="125" spans="3:7" x14ac:dyDescent="0.35">
      <c r="C125">
        <v>0</v>
      </c>
      <c r="D125" t="str">
        <f t="shared" si="12"/>
        <v/>
      </c>
      <c r="E125" t="str">
        <f t="shared" si="13"/>
        <v/>
      </c>
      <c r="F125" t="str">
        <f t="shared" si="14"/>
        <v/>
      </c>
      <c r="G125" t="str">
        <f t="shared" si="15"/>
        <v/>
      </c>
    </row>
    <row r="126" spans="3:7" x14ac:dyDescent="0.35">
      <c r="C126">
        <v>0</v>
      </c>
      <c r="D126" t="str">
        <f t="shared" si="12"/>
        <v/>
      </c>
      <c r="E126" t="str">
        <f t="shared" si="13"/>
        <v/>
      </c>
      <c r="F126" t="str">
        <f t="shared" si="14"/>
        <v/>
      </c>
      <c r="G126" t="str">
        <f t="shared" si="15"/>
        <v/>
      </c>
    </row>
    <row r="127" spans="3:7" x14ac:dyDescent="0.35">
      <c r="C127">
        <v>0</v>
      </c>
      <c r="D127" t="str">
        <f t="shared" si="12"/>
        <v/>
      </c>
      <c r="E127" t="str">
        <f t="shared" si="13"/>
        <v/>
      </c>
      <c r="F127" t="str">
        <f t="shared" si="14"/>
        <v/>
      </c>
      <c r="G127" t="str">
        <f t="shared" si="15"/>
        <v/>
      </c>
    </row>
    <row r="128" spans="3:7" x14ac:dyDescent="0.35">
      <c r="C128">
        <v>0</v>
      </c>
      <c r="D128" t="str">
        <f t="shared" si="12"/>
        <v/>
      </c>
      <c r="E128" t="str">
        <f t="shared" si="13"/>
        <v/>
      </c>
      <c r="F128" t="str">
        <f t="shared" si="14"/>
        <v/>
      </c>
      <c r="G128" t="str">
        <f t="shared" si="15"/>
        <v/>
      </c>
    </row>
    <row r="129" spans="3:7" x14ac:dyDescent="0.35">
      <c r="C129">
        <v>0</v>
      </c>
      <c r="D129" t="str">
        <f t="shared" si="12"/>
        <v/>
      </c>
      <c r="E129" t="str">
        <f t="shared" si="13"/>
        <v/>
      </c>
      <c r="F129" t="str">
        <f t="shared" si="14"/>
        <v/>
      </c>
      <c r="G129" t="str">
        <f t="shared" si="15"/>
        <v/>
      </c>
    </row>
  </sheetData>
  <mergeCells count="1">
    <mergeCell ref="C10:D10"/>
  </mergeCells>
  <pageMargins left="0.7" right="0.7" top="0.3" bottom="0.3" header="0.3" footer="0.3"/>
  <pageSetup paperSize="9" orientation="portrait" useFirstPageNumber="1"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28</vt:i4>
      </vt:variant>
    </vt:vector>
  </HeadingPairs>
  <TitlesOfParts>
    <vt:vector size="32" baseType="lpstr">
      <vt:lpstr>Sezione_generale_old</vt:lpstr>
      <vt:lpstr>Mappatura specifica dei rischi</vt:lpstr>
      <vt:lpstr>competenze</vt:lpstr>
      <vt:lpstr>Parametri</vt:lpstr>
      <vt:lpstr>'Mappatura specifica dei rischi'!Area_stampa</vt:lpstr>
      <vt:lpstr>competenze!attivita</vt:lpstr>
      <vt:lpstr>Parametri!attivita</vt:lpstr>
      <vt:lpstr>Sezione_generale_old!attivita</vt:lpstr>
      <vt:lpstr>competenze!attività</vt:lpstr>
      <vt:lpstr>Parametri!attività</vt:lpstr>
      <vt:lpstr>Sezione_generale_old!attività</vt:lpstr>
      <vt:lpstr>competenze!esecutoreazione</vt:lpstr>
      <vt:lpstr>Parametri!esecutoreazione</vt:lpstr>
      <vt:lpstr>Sezione_generale_old!esecutoreazione</vt:lpstr>
      <vt:lpstr>competenze!fonti</vt:lpstr>
      <vt:lpstr>Parametri!fonti</vt:lpstr>
      <vt:lpstr>Sezione_generale_old!fonti</vt:lpstr>
      <vt:lpstr>competenze!impatto</vt:lpstr>
      <vt:lpstr>Parametri!impatto</vt:lpstr>
      <vt:lpstr>Sezione_generale_old!impatto</vt:lpstr>
      <vt:lpstr>competenze!Print_Area</vt:lpstr>
      <vt:lpstr>'Mappatura specifica dei rischi'!Print_Area</vt:lpstr>
      <vt:lpstr>competenze!probabilita</vt:lpstr>
      <vt:lpstr>Parametri!probabilita</vt:lpstr>
      <vt:lpstr>Sezione_generale_old!probabilita</vt:lpstr>
      <vt:lpstr>competenze!responsabilità</vt:lpstr>
      <vt:lpstr>'Mappatura specifica dei rischi'!responsabilità</vt:lpstr>
      <vt:lpstr>Parametri!responsabilità</vt:lpstr>
      <vt:lpstr>Sezione_generale_old!responsabilità</vt:lpstr>
      <vt:lpstr>competenze!risultato</vt:lpstr>
      <vt:lpstr>Parametri!risultato</vt:lpstr>
      <vt:lpstr>Sezione_generale_old!risultato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Stefano Manoli</cp:lastModifiedBy>
  <cp:revision>0</cp:revision>
  <cp:lastPrinted>2023-11-23T13:12:05Z</cp:lastPrinted>
  <dcterms:created xsi:type="dcterms:W3CDTF">2014-07-11T10:05:14Z</dcterms:created>
  <dcterms:modified xsi:type="dcterms:W3CDTF">2023-11-23T13:13:30Z</dcterms:modified>
  <dc:language>it-IT</dc:language>
</cp:coreProperties>
</file>